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750" activeTab="3"/>
  </bookViews>
  <sheets>
    <sheet name="Титул" sheetId="1" r:id="rId1"/>
    <sheet name="График" sheetId="2" r:id="rId2"/>
    <sheet name="ПланСвод" sheetId="3" r:id="rId3"/>
    <sheet name="План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<sst xmlns="http://schemas.openxmlformats.org/spreadsheetml/2006/main" count="1473" uniqueCount="332">
  <si>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</si>
  <si>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</si>
  <si>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</si>
  <si>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</si>
  <si>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</si>
  <si>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</si>
  <si>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</si>
  <si>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</si>
  <si>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</si>
  <si>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</si>
  <si>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</si>
  <si>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</si>
  <si>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</si>
  <si>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</si>
  <si>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</si>
  <si>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</si>
  <si>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</si>
  <si>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</si>
  <si>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</si>
  <si>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</si>
  <si>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</si>
  <si>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</si>
  <si>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</si>
  <si>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</si>
  <si>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</si>
  <si>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</si>
  <si>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</si>
  <si>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</si>
  <si>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</si>
  <si>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</si>
  <si>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</si>
  <si>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</si>
  <si>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</si>
  <si>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</si>
  <si>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</si>
  <si>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</si>
  <si>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</si>
  <si>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</si>
  <si>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</si>
  <si>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</si>
  <si>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</si>
  <si>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</si>
  <si>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</si>
  <si>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</si>
  <si>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</si>
  <si>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</si>
  <si>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</si>
  <si>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</si>
  <si>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</si>
  <si>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</si>
  <si>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</si>
  <si>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</si>
  <si>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</si>
  <si>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</si>
  <si>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57</t>
  </si>
  <si>
    <t>60</t>
  </si>
  <si>
    <t>63</t>
  </si>
  <si>
    <t>66</t>
  </si>
  <si>
    <t>68</t>
  </si>
  <si>
    <t>72</t>
  </si>
  <si>
    <t>ЗЕТ</t>
  </si>
  <si>
    <t>Курс 1</t>
  </si>
  <si>
    <t>Курс 2</t>
  </si>
  <si>
    <t>Курс 3</t>
  </si>
  <si>
    <t>Курс 4</t>
  </si>
  <si>
    <t>Индекс</t>
  </si>
  <si>
    <t>Наименование</t>
  </si>
  <si>
    <t>Блок 4 «Государственная итоговая аттестация (итоговая аттестация)»</t>
  </si>
  <si>
    <t>Итого</t>
  </si>
  <si>
    <t>Всего</t>
  </si>
  <si>
    <t>Блок 2 «Практика»</t>
  </si>
  <si>
    <t>Блок 3 «Научно-исследовательская работа»</t>
  </si>
  <si>
    <t>-</t>
  </si>
  <si>
    <t>Часов</t>
  </si>
  <si>
    <t>Факт</t>
  </si>
  <si>
    <t>Педагогическая практика</t>
  </si>
  <si>
    <t>Б2.1</t>
  </si>
  <si>
    <t>Научно-исследовательская работа</t>
  </si>
  <si>
    <t>Б3.1</t>
  </si>
  <si>
    <t>Подготовка и защита ВКР</t>
  </si>
  <si>
    <t>Б4.Д.1</t>
  </si>
  <si>
    <t>Итого на подготовку аспиранта (без факультативов)</t>
  </si>
  <si>
    <t>Б1</t>
  </si>
  <si>
    <t>Блок 1 «Дисциплины (модули)»</t>
  </si>
  <si>
    <t>Б1.Б</t>
  </si>
  <si>
    <t>Базовая часть</t>
  </si>
  <si>
    <t>324</t>
  </si>
  <si>
    <t>Б1.В</t>
  </si>
  <si>
    <t>Вариативная часть</t>
  </si>
  <si>
    <t>216</t>
  </si>
  <si>
    <t>Итого по Блокам 2 и 3</t>
  </si>
  <si>
    <t>0%</t>
  </si>
  <si>
    <t>100%</t>
  </si>
  <si>
    <t>Б2</t>
  </si>
  <si>
    <t>Б3</t>
  </si>
  <si>
    <t>4860</t>
  </si>
  <si>
    <t>Б4</t>
  </si>
  <si>
    <t>ФТД</t>
  </si>
  <si>
    <t>Факультативы</t>
  </si>
  <si>
    <t>108</t>
  </si>
  <si>
    <t>Б1.Б.1</t>
  </si>
  <si>
    <t>История и философия науки</t>
  </si>
  <si>
    <t>Б1.Б.2</t>
  </si>
  <si>
    <t>Иностранный язык</t>
  </si>
  <si>
    <t>Б1.Б.3</t>
  </si>
  <si>
    <t>Актуальные проблемы истории России</t>
  </si>
  <si>
    <t>Б1.В.ОД.1</t>
  </si>
  <si>
    <t>Отечественная история</t>
  </si>
  <si>
    <t>Б1.В.ОД.2</t>
  </si>
  <si>
    <t>Источниковедение истории России</t>
  </si>
  <si>
    <t>Б1.В.ОД.3</t>
  </si>
  <si>
    <t>Историография истории России</t>
  </si>
  <si>
    <t>Б1.В.ОД.4</t>
  </si>
  <si>
    <t>Всеобщая история</t>
  </si>
  <si>
    <t>Б1.В.ОД.5</t>
  </si>
  <si>
    <t>Педагогика и психология высшей школы</t>
  </si>
  <si>
    <t>Археография</t>
  </si>
  <si>
    <t>Б4.Г</t>
  </si>
  <si>
    <t>Подготовка и сдача государственного экзамена</t>
  </si>
  <si>
    <t>Б4.Г.1</t>
  </si>
  <si>
    <t>Б4.Д</t>
  </si>
  <si>
    <t>*</t>
  </si>
  <si>
    <t>7;15</t>
  </si>
  <si>
    <t>97</t>
  </si>
  <si>
    <t>98</t>
  </si>
  <si>
    <t>Формы контроля</t>
  </si>
  <si>
    <t>Всего часов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</si>
  <si>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</si>
  <si>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</si>
  <si>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</si>
  <si>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</si>
  <si>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</si>
  <si>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</si>
  <si>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Закрепленная кафедра</t>
  </si>
  <si>
    <t>Компетенции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</si>
  <si>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</si>
  <si>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</si>
  <si>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</si>
  <si>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</si>
  <si>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</si>
  <si>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</si>
  <si>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Зачеты с оценкой</t>
  </si>
  <si>
    <t>Рефераты</t>
  </si>
  <si>
    <t>Контакт. раб. (по учеб. зан.)</t>
  </si>
  <si>
    <t>из них</t>
  </si>
  <si>
    <t>СРС</t>
  </si>
  <si>
    <t>Контроль</t>
  </si>
  <si>
    <t>Лек</t>
  </si>
  <si>
    <t>Лаб</t>
  </si>
  <si>
    <t>Пр</t>
  </si>
  <si>
    <t>Ауд</t>
  </si>
  <si>
    <t>424</t>
  </si>
  <si>
    <t>170</t>
  </si>
  <si>
    <t>28.6%</t>
  </si>
  <si>
    <t>65%</t>
  </si>
  <si>
    <t>35%</t>
  </si>
  <si>
    <t>316</t>
  </si>
  <si>
    <t>63%</t>
  </si>
  <si>
    <t>44.4%</t>
  </si>
  <si>
    <t>в т.ч. часов в инт. форме:</t>
  </si>
  <si>
    <t>в т.ч. часов в электрон. форме:</t>
  </si>
  <si>
    <t>276</t>
  </si>
  <si>
    <t>102</t>
  </si>
  <si>
    <t>27%</t>
  </si>
  <si>
    <t>Б1.В.ОД</t>
  </si>
  <si>
    <t>Обязательные дисциплины</t>
  </si>
  <si>
    <t>204</t>
  </si>
  <si>
    <t>24.4%</t>
  </si>
  <si>
    <t>22.2%</t>
  </si>
  <si>
    <t>25.9%</t>
  </si>
  <si>
    <t>Б1.В.ДВ</t>
  </si>
  <si>
    <t>Дисциплины по выбору</t>
  </si>
  <si>
    <t>33.3%</t>
  </si>
  <si>
    <t>Б1.В.ДВ.1</t>
  </si>
  <si>
    <t>Б1.В.ДВ.2</t>
  </si>
  <si>
    <t>ДВ*</t>
  </si>
  <si>
    <t>Вар.</t>
  </si>
  <si>
    <t>Расср.</t>
  </si>
  <si>
    <t>Недель</t>
  </si>
  <si>
    <t>Контакт.р.</t>
  </si>
  <si>
    <t>СР</t>
  </si>
  <si>
    <t>Эксп</t>
  </si>
  <si>
    <t>Вар</t>
  </si>
  <si>
    <t>Экз</t>
  </si>
  <si>
    <t>Зач</t>
  </si>
  <si>
    <t>Зач. с О.</t>
  </si>
  <si>
    <t>За</t>
  </si>
  <si>
    <t>ЗаО</t>
  </si>
  <si>
    <t>Реф</t>
  </si>
  <si>
    <t>Контр</t>
  </si>
  <si>
    <t>ИЗУЧЕНО И ПЕРЕЗАЧТЕНО</t>
  </si>
  <si>
    <t>Подлежит изучению по сокр. программе (час)</t>
  </si>
  <si>
    <t>Распределение ЗЕТ</t>
  </si>
  <si>
    <t>Курсовые проекты</t>
  </si>
  <si>
    <t>Курсовые работы</t>
  </si>
  <si>
    <t>Контрольные</t>
  </si>
  <si>
    <t>Оценки по рейтингу</t>
  </si>
  <si>
    <t>Эссе</t>
  </si>
  <si>
    <t>РГР</t>
  </si>
  <si>
    <t>К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</si>
  <si>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</si>
  <si>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</si>
  <si>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</si>
  <si>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</si>
  <si>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</si>
  <si>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</si>
  <si>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</si>
  <si>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</si>
  <si>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</si>
  <si>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</si>
  <si>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</si>
  <si>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</si>
  <si>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</si>
  <si>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</si>
  <si>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</si>
  <si>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</si>
  <si>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</si>
  <si>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</si>
  <si>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</si>
  <si>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</si>
  <si>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</si>
  <si>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</si>
  <si>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</si>
  <si>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</si>
  <si>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</si>
  <si>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</si>
  <si>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</si>
  <si>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</si>
  <si>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</si>
  <si>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</si>
  <si>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</si>
  <si>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</si>
  <si>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</si>
  <si>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</si>
  <si>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</si>
  <si>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</si>
  <si>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</si>
  <si>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</si>
  <si>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</si>
  <si>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</si>
  <si>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</si>
  <si>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</si>
  <si>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</si>
  <si>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</si>
  <si>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</si>
  <si>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</si>
  <si>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I</t>
  </si>
  <si>
    <t>Н</t>
  </si>
  <si>
    <t>II</t>
  </si>
  <si>
    <t>III</t>
  </si>
  <si>
    <t>П</t>
  </si>
  <si>
    <t>Г</t>
  </si>
  <si>
    <t>Д</t>
  </si>
  <si>
    <t>IV</t>
  </si>
  <si>
    <t>V</t>
  </si>
  <si>
    <t>VI</t>
  </si>
  <si>
    <t>2. Сводные данные</t>
  </si>
  <si>
    <t>Образовательная подготовка</t>
  </si>
  <si>
    <t>Практика</t>
  </si>
  <si>
    <t>Научно-исследовательская работа и выполнение диссертации</t>
  </si>
  <si>
    <t>Подготовка и/или защита ВКР</t>
  </si>
  <si>
    <t>Каникулы</t>
  </si>
  <si>
    <t xml:space="preserve"> Итого</t>
  </si>
  <si>
    <t>Аспирантов</t>
  </si>
  <si>
    <t>Изучающих ФД</t>
  </si>
  <si>
    <t xml:space="preserve"> Групп</t>
  </si>
  <si>
    <t>Сдающих канд экз</t>
  </si>
  <si>
    <t>Соискателей с руков</t>
  </si>
  <si>
    <t>МИНИСТЕРСТВО ОБРАЗОВАНИЯ И НАУКИ РОССИЙСКОЙ ФЕДЕРАЦИИ</t>
  </si>
  <si>
    <t>Утверждаю</t>
  </si>
  <si>
    <t>РАБОЧИЙ УЧЕБНЫЙ ПЛАН</t>
  </si>
  <si>
    <t>Протокол №</t>
  </si>
  <si>
    <t>"___" ____________ 20___ г.</t>
  </si>
  <si>
    <t>подготовки аспирантов</t>
  </si>
  <si>
    <t>46.06.01</t>
  </si>
  <si>
    <t xml:space="preserve">Кафедра: </t>
  </si>
  <si>
    <t>Отдел</t>
  </si>
  <si>
    <t>Виды деят.:</t>
  </si>
  <si>
    <t>Квалификация (степень): Исследователь. Преподаватель-исследователь</t>
  </si>
  <si>
    <t>Год начала подготовки</t>
  </si>
  <si>
    <t>Образовательный стандарт</t>
  </si>
  <si>
    <t>904</t>
  </si>
  <si>
    <t>30.07.2014</t>
  </si>
  <si>
    <t>Согласовано</t>
  </si>
  <si>
    <t>Риторика</t>
  </si>
  <si>
    <t>План одобрен Ученым советом ИРИ РАН</t>
  </si>
  <si>
    <t xml:space="preserve">Директор </t>
  </si>
  <si>
    <t>Петров Ю.А.</t>
  </si>
  <si>
    <t xml:space="preserve">Федеральное государственное бюджетное учреждение науки Институт российской истории Российской академии наук
</t>
  </si>
  <si>
    <t>ие</t>
  </si>
  <si>
    <t>Объем учебной работы (в часах)</t>
  </si>
  <si>
    <t>Вид</t>
  </si>
  <si>
    <t>дисциплины</t>
  </si>
  <si>
    <t>Всего аудит.</t>
  </si>
  <si>
    <t>Из аудиторных</t>
  </si>
  <si>
    <t>Сам.</t>
  </si>
  <si>
    <t>итогового</t>
  </si>
  <si>
    <t>Лекц.</t>
  </si>
  <si>
    <t>Лаб.</t>
  </si>
  <si>
    <t>Прак.</t>
  </si>
  <si>
    <t>КСР</t>
  </si>
  <si>
    <t>работа</t>
  </si>
  <si>
    <t>контроля</t>
  </si>
  <si>
    <t>ЗЕТ:</t>
  </si>
  <si>
    <t>Английский язык</t>
  </si>
  <si>
    <t>Кандидатский</t>
  </si>
  <si>
    <t>экзамен</t>
  </si>
  <si>
    <t>История и</t>
  </si>
  <si>
    <t>Экзамен (консультация 8 ч.)</t>
  </si>
  <si>
    <t>философия</t>
  </si>
  <si>
    <t>науки</t>
  </si>
  <si>
    <t>Отечественная история: новейшие исследования</t>
  </si>
  <si>
    <t>Проблемы современных исторических исследований: источниковедение и историография</t>
  </si>
  <si>
    <t>Актуальные проблемы изучения отечественной истории</t>
  </si>
  <si>
    <t>Русское государство и православная церковь в X – начала XX в.</t>
  </si>
  <si>
    <t>История российской государственности XV –XVII вв.</t>
  </si>
  <si>
    <t>Теория и методология истории</t>
  </si>
  <si>
    <t>Педагогическая практика 1 марта по 30 апреля</t>
  </si>
  <si>
    <t>Государственная итоговая аттестация</t>
  </si>
  <si>
    <t>Итого:</t>
  </si>
  <si>
    <t>О</t>
  </si>
  <si>
    <t>Направление 46.06.01 Исторические науки и археология</t>
  </si>
  <si>
    <t>Заместитель директора по научной работе</t>
  </si>
  <si>
    <t>Ученый секретарь</t>
  </si>
  <si>
    <t>Зав. Аспирантурой</t>
  </si>
  <si>
    <t xml:space="preserve">/ Журавлев Сергей Владимирович / </t>
  </si>
  <si>
    <t xml:space="preserve">/ Шестаков Владимир Алексеевич / </t>
  </si>
  <si>
    <t xml:space="preserve">/ Быстрова Нина Евгеньевна / </t>
  </si>
  <si>
    <t>Форма обучения: заочная</t>
  </si>
  <si>
    <t>Срок обучения: 4г</t>
  </si>
  <si>
    <t>Шифр специальности в соответствии с номенклатурой специальностей научных работников: 07.00.02</t>
  </si>
  <si>
    <t>Направленность/профиль: "Отечественная история"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</si>
</sst>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  <numFmt numFmtId="165" formatCode="##,##0.00"/>
  </numFmts>
  <fonts count="7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20"/>
      <color indexed="8"/>
      <name val="Times New Roman"/>
      <family val="1"/>
    </font>
    <font>
      <sz val="12"/>
      <color indexed="8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5"/>
      <color indexed="8"/>
      <name val="Tahoma"/>
      <family val="2"/>
    </font>
    <font>
      <b/>
      <sz val="11"/>
      <name val="Arial"/>
      <family val="2"/>
    </font>
    <font>
      <sz val="8.25"/>
      <name val="Tahoma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164" fontId="0" fillId="33" borderId="0" xfId="54" applyNumberFormat="1" applyFont="1" applyFill="1" applyBorder="1" applyAlignment="1" applyProtection="1">
      <alignment horizontal="center" vertical="center"/>
      <protection locked="0"/>
    </xf>
    <xf numFmtId="165" fontId="0" fillId="33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164" fontId="0" fillId="33" borderId="12" xfId="54" applyNumberFormat="1" applyFont="1" applyFill="1" applyBorder="1" applyAlignment="1">
      <alignment horizontal="center" vertical="center"/>
      <protection/>
    </xf>
    <xf numFmtId="164" fontId="0" fillId="33" borderId="11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>
      <alignment horizontal="left" vertical="center"/>
      <protection/>
    </xf>
    <xf numFmtId="0" fontId="0" fillId="33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5" xfId="54" applyNumberFormat="1" applyFont="1" applyFill="1" applyBorder="1" applyAlignment="1" applyProtection="1">
      <alignment horizontal="center" vertical="center"/>
      <protection locked="0"/>
    </xf>
    <xf numFmtId="164" fontId="0" fillId="33" borderId="15" xfId="54" applyNumberFormat="1" applyFont="1" applyFill="1" applyBorder="1" applyAlignment="1">
      <alignment horizontal="center" vertical="center"/>
      <protection/>
    </xf>
    <xf numFmtId="164" fontId="0" fillId="33" borderId="10" xfId="54" applyNumberFormat="1" applyFont="1" applyFill="1" applyBorder="1" applyAlignment="1">
      <alignment horizontal="center" vertical="center"/>
      <protection/>
    </xf>
    <xf numFmtId="164" fontId="0" fillId="35" borderId="15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164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5" fillId="34" borderId="16" xfId="54" applyNumberFormat="1" applyFont="1" applyFill="1" applyBorder="1" applyAlignment="1">
      <alignment horizontal="center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center" vertical="center"/>
      <protection/>
    </xf>
    <xf numFmtId="0" fontId="5" fillId="33" borderId="15" xfId="54" applyNumberFormat="1" applyFont="1" applyFill="1" applyBorder="1" applyAlignment="1">
      <alignment horizontal="center" vertical="center"/>
      <protection/>
    </xf>
    <xf numFmtId="0" fontId="5" fillId="35" borderId="15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>
      <alignment horizontal="left" vertical="center"/>
      <protection/>
    </xf>
    <xf numFmtId="0" fontId="5" fillId="34" borderId="14" xfId="54" applyNumberFormat="1" applyFont="1" applyFill="1" applyBorder="1" applyAlignment="1">
      <alignment horizontal="left" vertical="center"/>
      <protection/>
    </xf>
    <xf numFmtId="0" fontId="0" fillId="0" borderId="17" xfId="54" applyNumberFormat="1" applyFont="1" applyBorder="1" applyAlignment="1" applyProtection="1">
      <alignment horizontal="center" vertical="center"/>
      <protection locked="0"/>
    </xf>
    <xf numFmtId="0" fontId="5" fillId="33" borderId="18" xfId="54" applyNumberFormat="1" applyFont="1" applyFill="1" applyBorder="1" applyAlignment="1">
      <alignment horizontal="center" vertical="center"/>
      <protection/>
    </xf>
    <xf numFmtId="0" fontId="5" fillId="33" borderId="17" xfId="54" applyNumberFormat="1" applyFont="1" applyFill="1" applyBorder="1" applyAlignment="1">
      <alignment horizontal="center" vertical="center"/>
      <protection/>
    </xf>
    <xf numFmtId="0" fontId="5" fillId="34" borderId="17" xfId="54" applyNumberFormat="1" applyFont="1" applyFill="1" applyBorder="1" applyAlignment="1">
      <alignment horizontal="center" vertical="center"/>
      <protection/>
    </xf>
    <xf numFmtId="0" fontId="5" fillId="33" borderId="19" xfId="54" applyNumberFormat="1" applyFont="1" applyFill="1" applyBorder="1" applyAlignment="1">
      <alignment horizontal="center" vertical="center"/>
      <protection/>
    </xf>
    <xf numFmtId="0" fontId="5" fillId="34" borderId="18" xfId="54" applyNumberFormat="1" applyFont="1" applyFill="1" applyBorder="1" applyAlignment="1">
      <alignment horizontal="center" vertical="center"/>
      <protection/>
    </xf>
    <xf numFmtId="0" fontId="5" fillId="35" borderId="19" xfId="54" applyNumberFormat="1" applyFont="1" applyFill="1" applyBorder="1" applyAlignment="1" applyProtection="1">
      <alignment horizontal="center" vertical="center"/>
      <protection locked="0"/>
    </xf>
    <xf numFmtId="0" fontId="5" fillId="35" borderId="17" xfId="54" applyNumberFormat="1" applyFont="1" applyFill="1" applyBorder="1" applyAlignment="1" applyProtection="1">
      <alignment horizontal="center" vertical="center"/>
      <protection locked="0"/>
    </xf>
    <xf numFmtId="0" fontId="5" fillId="34" borderId="17" xfId="54" applyNumberFormat="1" applyFont="1" applyFill="1" applyBorder="1" applyAlignment="1">
      <alignment horizontal="left" vertical="center"/>
      <protection/>
    </xf>
    <xf numFmtId="0" fontId="5" fillId="34" borderId="20" xfId="54" applyNumberFormat="1" applyFont="1" applyFill="1" applyBorder="1" applyAlignment="1">
      <alignment horizontal="left" vertical="center"/>
      <protection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4" borderId="21" xfId="54" applyNumberFormat="1" applyFont="1" applyFill="1" applyBorder="1" applyAlignment="1">
      <alignment horizontal="left" vertical="center"/>
      <protection/>
    </xf>
    <xf numFmtId="0" fontId="0" fillId="0" borderId="22" xfId="54" applyNumberFormat="1" applyFont="1" applyBorder="1" applyAlignment="1">
      <alignment horizontal="center" vertical="center"/>
      <protection/>
    </xf>
    <xf numFmtId="0" fontId="0" fillId="34" borderId="22" xfId="54" applyNumberFormat="1" applyFont="1" applyFill="1" applyBorder="1" applyAlignment="1">
      <alignment horizontal="center" vertical="center"/>
      <protection/>
    </xf>
    <xf numFmtId="0" fontId="0" fillId="0" borderId="23" xfId="54" applyNumberFormat="1" applyFont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5" xfId="54" applyNumberFormat="1" applyFont="1" applyFill="1" applyBorder="1" applyAlignment="1">
      <alignment horizontal="center" vertical="center"/>
      <protection/>
    </xf>
    <xf numFmtId="0" fontId="0" fillId="35" borderId="24" xfId="54" applyNumberFormat="1" applyFont="1" applyFill="1" applyBorder="1" applyAlignment="1" applyProtection="1">
      <alignment horizontal="center" vertical="center"/>
      <protection locked="0"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center" vertical="center"/>
      <protection locked="0"/>
    </xf>
    <xf numFmtId="164" fontId="0" fillId="33" borderId="24" xfId="54" applyNumberFormat="1" applyFont="1" applyFill="1" applyBorder="1" applyAlignment="1">
      <alignment horizontal="center" vertical="center"/>
      <protection/>
    </xf>
    <xf numFmtId="164" fontId="0" fillId="33" borderId="23" xfId="54" applyNumberFormat="1" applyFont="1" applyFill="1" applyBorder="1" applyAlignment="1">
      <alignment horizontal="center" vertical="center"/>
      <protection/>
    </xf>
    <xf numFmtId="164" fontId="0" fillId="35" borderId="24" xfId="54" applyNumberFormat="1" applyFont="1" applyFill="1" applyBorder="1" applyAlignment="1" applyProtection="1">
      <alignment horizontal="center" vertical="center"/>
      <protection locked="0"/>
    </xf>
    <xf numFmtId="164" fontId="0" fillId="35" borderId="23" xfId="54" applyNumberFormat="1" applyFont="1" applyFill="1" applyBorder="1" applyAlignment="1" applyProtection="1">
      <alignment horizontal="center" vertical="center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6" fillId="35" borderId="10" xfId="54" applyNumberFormat="1" applyFont="1" applyFill="1" applyBorder="1" applyAlignment="1" applyProtection="1">
      <alignment horizontal="center" vertical="center"/>
      <protection locked="0"/>
    </xf>
    <xf numFmtId="165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26" xfId="54" applyNumberFormat="1" applyFont="1" applyFill="1" applyBorder="1" applyAlignment="1">
      <alignment horizontal="center" vertical="center"/>
      <protection/>
    </xf>
    <xf numFmtId="0" fontId="0" fillId="34" borderId="27" xfId="54" applyNumberFormat="1" applyFont="1" applyFill="1" applyBorder="1" applyAlignment="1">
      <alignment horizontal="left" vertical="center"/>
      <protection/>
    </xf>
    <xf numFmtId="0" fontId="0" fillId="35" borderId="12" xfId="54" applyNumberFormat="1" applyFont="1" applyFill="1" applyBorder="1" applyAlignment="1" applyProtection="1">
      <alignment horizontal="center" vertical="center"/>
      <protection locked="0"/>
    </xf>
    <xf numFmtId="0" fontId="0" fillId="35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6" borderId="0" xfId="54" applyFill="1">
      <alignment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6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 applyProtection="1">
      <alignment horizontal="center" vertical="center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 applyProtection="1">
      <alignment horizontal="center" vertical="center"/>
      <protection locked="0"/>
    </xf>
    <xf numFmtId="0" fontId="0" fillId="34" borderId="28" xfId="54" applyNumberFormat="1" applyFont="1" applyFill="1" applyBorder="1" applyAlignment="1">
      <alignment horizontal="center" vertical="center"/>
      <protection/>
    </xf>
    <xf numFmtId="164" fontId="0" fillId="34" borderId="15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7" borderId="0" xfId="54" applyFill="1">
      <alignment/>
      <protection/>
    </xf>
    <xf numFmtId="0" fontId="8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8" fillId="0" borderId="0" xfId="54" applyFont="1">
      <alignment/>
      <protection/>
    </xf>
    <xf numFmtId="0" fontId="13" fillId="0" borderId="0" xfId="55">
      <alignment/>
      <protection/>
    </xf>
    <xf numFmtId="0" fontId="13" fillId="34" borderId="0" xfId="55" applyFont="1" applyFill="1" applyBorder="1" applyAlignment="1" applyProtection="1">
      <alignment horizontal="left" vertical="center"/>
      <protection locked="0"/>
    </xf>
    <xf numFmtId="0" fontId="13" fillId="34" borderId="29" xfId="55" applyNumberFormat="1" applyFont="1" applyFill="1" applyBorder="1" applyAlignment="1" applyProtection="1">
      <alignment horizontal="left" vertical="center"/>
      <protection locked="0"/>
    </xf>
    <xf numFmtId="0" fontId="15" fillId="34" borderId="29" xfId="55" applyNumberFormat="1" applyFont="1" applyFill="1" applyBorder="1" applyAlignment="1" applyProtection="1">
      <alignment horizontal="center" vertical="center"/>
      <protection locked="0"/>
    </xf>
    <xf numFmtId="0" fontId="17" fillId="34" borderId="0" xfId="55" applyFont="1" applyFill="1" applyBorder="1" applyAlignment="1" applyProtection="1">
      <alignment horizontal="center" vertical="center"/>
      <protection locked="0"/>
    </xf>
    <xf numFmtId="0" fontId="13" fillId="34" borderId="0" xfId="55" applyFont="1" applyFill="1" applyBorder="1" applyAlignment="1" applyProtection="1">
      <alignment horizontal="left"/>
      <protection locked="0"/>
    </xf>
    <xf numFmtId="0" fontId="13" fillId="0" borderId="0" xfId="55" applyFont="1" applyAlignment="1" applyProtection="1">
      <alignment horizontal="left"/>
      <protection locked="0"/>
    </xf>
    <xf numFmtId="0" fontId="0" fillId="38" borderId="0" xfId="54" applyFill="1">
      <alignment/>
      <protection/>
    </xf>
    <xf numFmtId="0" fontId="68" fillId="0" borderId="30" xfId="0" applyFont="1" applyBorder="1" applyAlignment="1">
      <alignment horizontal="center" vertical="top" wrapText="1"/>
    </xf>
    <xf numFmtId="0" fontId="68" fillId="0" borderId="31" xfId="0" applyFont="1" applyBorder="1" applyAlignment="1">
      <alignment horizontal="center" vertical="top" wrapText="1"/>
    </xf>
    <xf numFmtId="0" fontId="68" fillId="0" borderId="32" xfId="0" applyFont="1" applyBorder="1" applyAlignment="1">
      <alignment horizontal="center" vertical="top" wrapText="1"/>
    </xf>
    <xf numFmtId="0" fontId="69" fillId="0" borderId="32" xfId="0" applyFont="1" applyBorder="1" applyAlignment="1">
      <alignment horizontal="center" vertical="top" wrapText="1"/>
    </xf>
    <xf numFmtId="0" fontId="68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69" fillId="0" borderId="34" xfId="0" applyFont="1" applyBorder="1" applyAlignment="1">
      <alignment horizontal="center" vertical="top" wrapText="1"/>
    </xf>
    <xf numFmtId="0" fontId="68" fillId="0" borderId="35" xfId="0" applyFont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69" fillId="0" borderId="33" xfId="0" applyFont="1" applyBorder="1" applyAlignment="1">
      <alignment horizontal="center" vertical="top" wrapText="1"/>
    </xf>
    <xf numFmtId="0" fontId="69" fillId="0" borderId="35" xfId="0" applyFont="1" applyBorder="1" applyAlignment="1">
      <alignment horizontal="center" vertical="top" wrapText="1"/>
    </xf>
    <xf numFmtId="0" fontId="69" fillId="0" borderId="36" xfId="0" applyFont="1" applyBorder="1" applyAlignment="1">
      <alignment horizontal="justify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69" fillId="0" borderId="0" xfId="0" applyFont="1" applyFill="1" applyBorder="1" applyAlignment="1">
      <alignment horizontal="justify"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0" fillId="39" borderId="0" xfId="54" applyFill="1">
      <alignment/>
      <protection/>
    </xf>
    <xf numFmtId="0" fontId="0" fillId="39" borderId="0" xfId="0" applyFill="1" applyAlignment="1">
      <alignment/>
    </xf>
    <xf numFmtId="0" fontId="72" fillId="38" borderId="0" xfId="54" applyFont="1" applyFill="1">
      <alignment/>
      <protection/>
    </xf>
    <xf numFmtId="0" fontId="72" fillId="0" borderId="0" xfId="54" applyFont="1">
      <alignment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0" fontId="8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0" borderId="10" xfId="54" applyNumberFormat="1" applyFont="1" applyFill="1" applyBorder="1" applyAlignment="1" applyProtection="1">
      <alignment horizontal="center" vertical="center"/>
      <protection locked="0"/>
    </xf>
    <xf numFmtId="0" fontId="0" fillId="41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39" xfId="54" applyNumberFormat="1" applyFont="1" applyFill="1" applyBorder="1" applyAlignment="1" applyProtection="1">
      <alignment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14" xfId="54" applyFill="1" applyBorder="1">
      <alignment/>
      <protection/>
    </xf>
    <xf numFmtId="0" fontId="0" fillId="0" borderId="26" xfId="54" applyFill="1" applyBorder="1">
      <alignment/>
      <protection/>
    </xf>
    <xf numFmtId="49" fontId="0" fillId="33" borderId="10" xfId="54" applyNumberFormat="1" applyFont="1" applyFill="1" applyBorder="1" applyAlignment="1">
      <alignment horizontal="center" vertical="center"/>
      <protection/>
    </xf>
    <xf numFmtId="164" fontId="0" fillId="33" borderId="13" xfId="54" applyNumberFormat="1" applyFont="1" applyFill="1" applyBorder="1" applyAlignment="1">
      <alignment horizontal="center" vertical="center"/>
      <protection/>
    </xf>
    <xf numFmtId="0" fontId="0" fillId="0" borderId="21" xfId="54" applyBorder="1" applyAlignment="1">
      <alignment/>
      <protection/>
    </xf>
    <xf numFmtId="0" fontId="26" fillId="34" borderId="0" xfId="55" applyFont="1" applyFill="1" applyBorder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0" fillId="44" borderId="12" xfId="54" applyNumberFormat="1" applyFont="1" applyFill="1" applyBorder="1" applyAlignment="1">
      <alignment horizontal="center" vertical="center"/>
      <protection/>
    </xf>
    <xf numFmtId="0" fontId="0" fillId="44" borderId="13" xfId="54" applyNumberFormat="1" applyFont="1" applyFill="1" applyBorder="1" applyAlignment="1">
      <alignment horizontal="center" vertical="center"/>
      <protection/>
    </xf>
    <xf numFmtId="0" fontId="0" fillId="44" borderId="11" xfId="54" applyNumberFormat="1" applyFont="1" applyFill="1" applyBorder="1" applyAlignment="1">
      <alignment horizontal="center" vertical="center"/>
      <protection/>
    </xf>
    <xf numFmtId="164" fontId="0" fillId="44" borderId="12" xfId="54" applyNumberFormat="1" applyFont="1" applyFill="1" applyBorder="1" applyAlignment="1">
      <alignment horizontal="center" vertical="center"/>
      <protection/>
    </xf>
    <xf numFmtId="164" fontId="0" fillId="44" borderId="11" xfId="54" applyNumberFormat="1" applyFont="1" applyFill="1" applyBorder="1" applyAlignment="1">
      <alignment horizontal="center" vertical="center"/>
      <protection/>
    </xf>
    <xf numFmtId="0" fontId="0" fillId="45" borderId="11" xfId="54" applyNumberFormat="1" applyFont="1" applyFill="1" applyBorder="1" applyAlignment="1">
      <alignment horizontal="center" vertical="center"/>
      <protection/>
    </xf>
    <xf numFmtId="164" fontId="0" fillId="45" borderId="11" xfId="54" applyNumberFormat="1" applyFont="1" applyFill="1" applyBorder="1" applyAlignment="1">
      <alignment horizontal="center" vertical="center"/>
      <protection/>
    </xf>
    <xf numFmtId="0" fontId="0" fillId="45" borderId="13" xfId="54" applyNumberFormat="1" applyFont="1" applyFill="1" applyBorder="1" applyAlignment="1">
      <alignment horizontal="center" vertical="center"/>
      <protection/>
    </xf>
    <xf numFmtId="164" fontId="0" fillId="45" borderId="12" xfId="54" applyNumberFormat="1" applyFont="1" applyFill="1" applyBorder="1" applyAlignment="1">
      <alignment horizontal="center" vertical="center"/>
      <protection/>
    </xf>
    <xf numFmtId="0" fontId="0" fillId="45" borderId="12" xfId="54" applyNumberFormat="1" applyFont="1" applyFill="1" applyBorder="1" applyAlignment="1">
      <alignment horizontal="center" vertical="center"/>
      <protection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8" fillId="42" borderId="17" xfId="54" applyNumberFormat="1" applyFont="1" applyFill="1" applyBorder="1" applyAlignment="1" applyProtection="1">
      <alignment vertical="center"/>
      <protection locked="0"/>
    </xf>
    <xf numFmtId="0" fontId="8" fillId="42" borderId="40" xfId="54" applyNumberFormat="1" applyFont="1" applyFill="1" applyBorder="1" applyAlignment="1" applyProtection="1">
      <alignment vertical="center"/>
      <protection locked="0"/>
    </xf>
    <xf numFmtId="0" fontId="8" fillId="41" borderId="39" xfId="54" applyNumberFormat="1" applyFont="1" applyFill="1" applyBorder="1" applyAlignment="1" applyProtection="1">
      <alignment vertical="center"/>
      <protection locked="0"/>
    </xf>
    <xf numFmtId="0" fontId="0" fillId="34" borderId="0" xfId="54" applyFont="1" applyFill="1" applyBorder="1" applyAlignment="1">
      <alignment horizontal="left" vertical="center" wrapText="1"/>
      <protection/>
    </xf>
    <xf numFmtId="0" fontId="0" fillId="34" borderId="0" xfId="54" applyFont="1" applyFill="1" applyBorder="1" applyAlignment="1">
      <alignment horizontal="center" vertical="center" wrapText="1"/>
      <protection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28" fillId="34" borderId="0" xfId="55" applyFont="1" applyFill="1" applyBorder="1" applyAlignment="1" applyProtection="1">
      <alignment horizontal="center" vertical="center"/>
      <protection locked="0"/>
    </xf>
    <xf numFmtId="0" fontId="23" fillId="34" borderId="0" xfId="55" applyFont="1" applyFill="1" applyBorder="1" applyAlignment="1" applyProtection="1">
      <alignment horizontal="center" vertical="center" wrapText="1"/>
      <protection locked="0"/>
    </xf>
    <xf numFmtId="0" fontId="14" fillId="34" borderId="0" xfId="55" applyFont="1" applyFill="1" applyBorder="1" applyAlignment="1" applyProtection="1">
      <alignment horizontal="left" vertical="center"/>
      <protection locked="0"/>
    </xf>
    <xf numFmtId="0" fontId="14" fillId="34" borderId="0" xfId="55" applyFont="1" applyFill="1" applyBorder="1" applyAlignment="1" applyProtection="1">
      <alignment horizontal="center" vertical="top"/>
      <protection locked="0"/>
    </xf>
    <xf numFmtId="0" fontId="15" fillId="34" borderId="0" xfId="55" applyFont="1" applyFill="1" applyBorder="1" applyAlignment="1" applyProtection="1">
      <alignment horizontal="left" vertical="center" wrapText="1"/>
      <protection locked="0"/>
    </xf>
    <xf numFmtId="0" fontId="16" fillId="34" borderId="0" xfId="55" applyFont="1" applyFill="1" applyBorder="1" applyAlignment="1" applyProtection="1">
      <alignment horizontal="center" vertical="center" wrapText="1"/>
      <protection locked="0"/>
    </xf>
    <xf numFmtId="0" fontId="15" fillId="34" borderId="0" xfId="55" applyFont="1" applyFill="1" applyBorder="1" applyAlignment="1" applyProtection="1">
      <alignment horizontal="right" wrapText="1"/>
      <protection locked="0"/>
    </xf>
    <xf numFmtId="0" fontId="15" fillId="34" borderId="0" xfId="55" applyFont="1" applyFill="1" applyBorder="1" applyAlignment="1" applyProtection="1">
      <alignment horizontal="left" wrapText="1"/>
      <protection locked="0"/>
    </xf>
    <xf numFmtId="0" fontId="15" fillId="34" borderId="0" xfId="55" applyFont="1" applyFill="1" applyBorder="1" applyAlignment="1" applyProtection="1">
      <alignment horizontal="left" vertical="center"/>
      <protection locked="0"/>
    </xf>
    <xf numFmtId="0" fontId="15" fillId="34" borderId="0" xfId="55" applyFont="1" applyFill="1" applyBorder="1" applyAlignment="1" applyProtection="1">
      <alignment horizontal="center" vertical="center"/>
      <protection locked="0"/>
    </xf>
    <xf numFmtId="0" fontId="15" fillId="34" borderId="29" xfId="55" applyNumberFormat="1" applyFont="1" applyFill="1" applyBorder="1" applyAlignment="1" applyProtection="1">
      <alignment horizontal="center" vertical="center"/>
      <protection locked="0"/>
    </xf>
    <xf numFmtId="0" fontId="18" fillId="34" borderId="0" xfId="55" applyFont="1" applyFill="1" applyBorder="1" applyAlignment="1" applyProtection="1">
      <alignment horizontal="center" vertical="top"/>
      <protection locked="0"/>
    </xf>
    <xf numFmtId="0" fontId="25" fillId="34" borderId="10" xfId="55" applyNumberFormat="1" applyFont="1" applyFill="1" applyBorder="1" applyAlignment="1" applyProtection="1">
      <alignment horizontal="center" vertical="center"/>
      <protection locked="0"/>
    </xf>
    <xf numFmtId="0" fontId="27" fillId="34" borderId="29" xfId="55" applyNumberFormat="1" applyFont="1" applyFill="1" applyBorder="1" applyAlignment="1" applyProtection="1">
      <alignment horizontal="center" vertical="center"/>
      <protection locked="0"/>
    </xf>
    <xf numFmtId="0" fontId="19" fillId="34" borderId="29" xfId="55" applyNumberFormat="1" applyFont="1" applyFill="1" applyBorder="1" applyAlignment="1" applyProtection="1">
      <alignment horizontal="center" vertical="center"/>
      <protection locked="0"/>
    </xf>
    <xf numFmtId="0" fontId="20" fillId="34" borderId="0" xfId="55" applyFont="1" applyFill="1" applyBorder="1" applyAlignment="1" applyProtection="1">
      <alignment horizontal="right" vertical="center"/>
      <protection locked="0"/>
    </xf>
    <xf numFmtId="0" fontId="19" fillId="34" borderId="29" xfId="55" applyNumberFormat="1" applyFont="1" applyFill="1" applyBorder="1" applyAlignment="1" applyProtection="1">
      <alignment horizontal="left" wrapText="1"/>
      <protection locked="0"/>
    </xf>
    <xf numFmtId="0" fontId="20" fillId="34" borderId="10" xfId="55" applyNumberFormat="1" applyFont="1" applyFill="1" applyBorder="1" applyAlignment="1" applyProtection="1">
      <alignment horizontal="left" vertical="top"/>
      <protection locked="0"/>
    </xf>
    <xf numFmtId="0" fontId="20" fillId="34" borderId="0" xfId="55" applyFont="1" applyFill="1" applyBorder="1" applyAlignment="1" applyProtection="1">
      <alignment horizontal="left" vertical="center"/>
      <protection locked="0"/>
    </xf>
    <xf numFmtId="0" fontId="21" fillId="34" borderId="29" xfId="55" applyNumberFormat="1" applyFont="1" applyFill="1" applyBorder="1" applyAlignment="1" applyProtection="1">
      <alignment horizontal="left" vertical="center"/>
      <protection locked="0"/>
    </xf>
    <xf numFmtId="0" fontId="2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55" applyFont="1" applyAlignment="1" applyProtection="1">
      <alignment horizontal="left" wrapText="1"/>
      <protection locked="0"/>
    </xf>
    <xf numFmtId="0" fontId="13" fillId="0" borderId="29" xfId="55" applyNumberFormat="1" applyFont="1" applyBorder="1" applyAlignment="1" applyProtection="1">
      <alignment horizontal="left"/>
      <protection locked="0"/>
    </xf>
    <xf numFmtId="0" fontId="20" fillId="0" borderId="0" xfId="55" applyFont="1" applyAlignment="1" applyProtection="1">
      <alignment horizontal="left"/>
      <protection locked="0"/>
    </xf>
    <xf numFmtId="0" fontId="22" fillId="34" borderId="0" xfId="55" applyFont="1" applyFill="1" applyBorder="1" applyAlignment="1" applyProtection="1">
      <alignment horizontal="left" vertical="center"/>
      <protection locked="0"/>
    </xf>
    <xf numFmtId="0" fontId="19" fillId="34" borderId="0" xfId="55" applyFont="1" applyFill="1" applyBorder="1" applyAlignment="1" applyProtection="1">
      <alignment horizontal="left" wrapText="1"/>
      <protection locked="0"/>
    </xf>
    <xf numFmtId="0" fontId="13" fillId="34" borderId="29" xfId="55" applyNumberFormat="1" applyFont="1" applyFill="1" applyBorder="1" applyAlignment="1" applyProtection="1">
      <alignment horizontal="left"/>
      <protection locked="0"/>
    </xf>
    <xf numFmtId="0" fontId="20" fillId="34" borderId="0" xfId="55" applyFont="1" applyFill="1" applyBorder="1" applyAlignment="1" applyProtection="1">
      <alignment horizontal="left"/>
      <protection locked="0"/>
    </xf>
    <xf numFmtId="0" fontId="8" fillId="42" borderId="17" xfId="54" applyNumberFormat="1" applyFont="1" applyFill="1" applyBorder="1" applyAlignment="1" applyProtection="1">
      <alignment horizontal="center" vertical="center"/>
      <protection locked="0"/>
    </xf>
    <xf numFmtId="0" fontId="8" fillId="42" borderId="39" xfId="54" applyNumberFormat="1" applyFont="1" applyFill="1" applyBorder="1" applyAlignment="1" applyProtection="1">
      <alignment horizontal="center" vertical="center"/>
      <protection locked="0"/>
    </xf>
    <xf numFmtId="0" fontId="8" fillId="41" borderId="17" xfId="54" applyNumberFormat="1" applyFont="1" applyFill="1" applyBorder="1" applyAlignment="1" applyProtection="1">
      <alignment horizontal="center" vertical="center"/>
      <protection locked="0"/>
    </xf>
    <xf numFmtId="0" fontId="8" fillId="41" borderId="39" xfId="54" applyNumberFormat="1" applyFont="1" applyFill="1" applyBorder="1" applyAlignment="1" applyProtection="1">
      <alignment horizontal="center" vertical="center"/>
      <protection locked="0"/>
    </xf>
    <xf numFmtId="0" fontId="8" fillId="41" borderId="40" xfId="54" applyNumberFormat="1" applyFont="1" applyFill="1" applyBorder="1" applyAlignment="1" applyProtection="1">
      <alignment horizontal="center" vertical="center"/>
      <protection locked="0"/>
    </xf>
    <xf numFmtId="0" fontId="8" fillId="42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/>
      <protection locked="0"/>
    </xf>
    <xf numFmtId="0" fontId="0" fillId="34" borderId="39" xfId="54" applyNumberFormat="1" applyFont="1" applyFill="1" applyBorder="1" applyAlignment="1" applyProtection="1">
      <alignment horizontal="center" vertical="center"/>
      <protection locked="0"/>
    </xf>
    <xf numFmtId="0" fontId="0" fillId="34" borderId="40" xfId="54" applyNumberFormat="1" applyFont="1" applyFill="1" applyBorder="1" applyAlignment="1" applyProtection="1">
      <alignment horizontal="center" vertical="center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41" xfId="54" applyNumberFormat="1" applyFont="1" applyFill="1" applyBorder="1" applyAlignment="1" applyProtection="1">
      <alignment horizontal="center" vertical="center"/>
      <protection locked="0"/>
    </xf>
    <xf numFmtId="0" fontId="0" fillId="34" borderId="42" xfId="54" applyNumberFormat="1" applyFont="1" applyFill="1" applyBorder="1" applyAlignment="1" applyProtection="1">
      <alignment horizontal="center" vertical="center"/>
      <protection locked="0"/>
    </xf>
    <xf numFmtId="0" fontId="8" fillId="40" borderId="17" xfId="54" applyNumberFormat="1" applyFont="1" applyFill="1" applyBorder="1" applyAlignment="1" applyProtection="1">
      <alignment horizontal="center" vertical="center"/>
      <protection locked="0"/>
    </xf>
    <xf numFmtId="0" fontId="8" fillId="40" borderId="39" xfId="54" applyNumberFormat="1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40" xfId="54" applyNumberFormat="1" applyFont="1" applyFill="1" applyBorder="1" applyAlignment="1" applyProtection="1">
      <alignment horizontal="center" vertical="center" textRotation="90"/>
      <protection locked="0"/>
    </xf>
    <xf numFmtId="0" fontId="8" fillId="43" borderId="10" xfId="54" applyNumberFormat="1" applyFont="1" applyFill="1" applyBorder="1" applyAlignment="1" applyProtection="1">
      <alignment horizontal="center" vertical="center"/>
      <protection locked="0"/>
    </xf>
    <xf numFmtId="0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34" borderId="10" xfId="54" applyNumberFormat="1" applyFont="1" applyFill="1" applyBorder="1" applyAlignment="1" applyProtection="1">
      <alignment horizontal="left" vertical="center"/>
      <protection locked="0"/>
    </xf>
    <xf numFmtId="0" fontId="9" fillId="34" borderId="10" xfId="54" applyNumberFormat="1" applyFont="1" applyFill="1" applyBorder="1" applyAlignment="1" applyProtection="1">
      <alignment horizontal="left" vertical="center"/>
      <protection locked="0"/>
    </xf>
    <xf numFmtId="12" fontId="10" fillId="34" borderId="10" xfId="54" applyNumberFormat="1" applyFont="1" applyFill="1" applyBorder="1" applyAlignment="1" applyProtection="1">
      <alignment horizontal="center" vertical="center"/>
      <protection locked="0"/>
    </xf>
    <xf numFmtId="0" fontId="12" fillId="34" borderId="10" xfId="54" applyNumberFormat="1" applyFont="1" applyFill="1" applyBorder="1" applyAlignment="1" applyProtection="1">
      <alignment horizontal="left" vertical="center"/>
      <protection locked="0"/>
    </xf>
    <xf numFmtId="0" fontId="11" fillId="34" borderId="10" xfId="54" applyNumberFormat="1" applyFont="1" applyFill="1" applyBorder="1" applyAlignment="1" applyProtection="1">
      <alignment horizontal="left" vertical="center"/>
      <protection locked="0"/>
    </xf>
    <xf numFmtId="0" fontId="8" fillId="26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8" fillId="40" borderId="40" xfId="54" applyNumberFormat="1" applyFont="1" applyFill="1" applyBorder="1" applyAlignment="1" applyProtection="1">
      <alignment horizontal="center" vertical="center"/>
      <protection locked="0"/>
    </xf>
    <xf numFmtId="0" fontId="8" fillId="46" borderId="17" xfId="54" applyNumberFormat="1" applyFont="1" applyFill="1" applyBorder="1" applyAlignment="1" applyProtection="1">
      <alignment horizontal="center" vertical="center"/>
      <protection locked="0"/>
    </xf>
    <xf numFmtId="0" fontId="8" fillId="46" borderId="39" xfId="54" applyNumberFormat="1" applyFont="1" applyFill="1" applyBorder="1" applyAlignment="1" applyProtection="1">
      <alignment horizontal="center" vertical="center"/>
      <protection locked="0"/>
    </xf>
    <xf numFmtId="0" fontId="8" fillId="46" borderId="40" xfId="54" applyNumberFormat="1" applyFont="1" applyFill="1" applyBorder="1" applyAlignment="1" applyProtection="1">
      <alignment horizontal="center" vertical="center"/>
      <protection locked="0"/>
    </xf>
    <xf numFmtId="0" fontId="0" fillId="0" borderId="21" xfId="54" applyBorder="1" applyAlignment="1">
      <alignment horizontal="center"/>
      <protection/>
    </xf>
    <xf numFmtId="0" fontId="0" fillId="34" borderId="16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26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43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69" fillId="0" borderId="31" xfId="0" applyFont="1" applyBorder="1" applyAlignment="1">
      <alignment horizontal="center" vertical="top" wrapText="1"/>
    </xf>
    <xf numFmtId="0" fontId="69" fillId="0" borderId="35" xfId="0" applyFont="1" applyBorder="1" applyAlignment="1">
      <alignment horizontal="center" vertical="top" wrapText="1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36" borderId="0" xfId="54" applyFill="1">
      <alignment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vertical="center" wrapText="1"/>
      <protection locked="0"/>
    </xf>
    <xf numFmtId="0" fontId="68" fillId="0" borderId="44" xfId="0" applyFont="1" applyBorder="1" applyAlignment="1">
      <alignment horizontal="center" vertical="top" wrapText="1"/>
    </xf>
    <xf numFmtId="0" fontId="68" fillId="0" borderId="45" xfId="0" applyFont="1" applyBorder="1" applyAlignment="1">
      <alignment horizontal="center" vertical="top" wrapText="1"/>
    </xf>
    <xf numFmtId="0" fontId="68" fillId="0" borderId="46" xfId="0" applyFont="1" applyBorder="1" applyAlignment="1">
      <alignment horizontal="center" vertical="top" wrapText="1"/>
    </xf>
    <xf numFmtId="0" fontId="69" fillId="0" borderId="44" xfId="0" applyFont="1" applyBorder="1" applyAlignment="1">
      <alignment horizontal="center" vertical="top" wrapText="1"/>
    </xf>
    <xf numFmtId="0" fontId="69" fillId="0" borderId="45" xfId="0" applyFont="1" applyBorder="1" applyAlignment="1">
      <alignment horizontal="center" vertical="top" wrapText="1"/>
    </xf>
    <xf numFmtId="0" fontId="69" fillId="0" borderId="46" xfId="0" applyFont="1" applyBorder="1" applyAlignment="1">
      <alignment horizontal="center" vertical="top" wrapText="1"/>
    </xf>
    <xf numFmtId="0" fontId="69" fillId="0" borderId="47" xfId="0" applyFont="1" applyBorder="1" applyAlignment="1">
      <alignment horizontal="justify" vertical="top" wrapText="1"/>
    </xf>
    <xf numFmtId="0" fontId="69" fillId="0" borderId="37" xfId="0" applyFont="1" applyBorder="1" applyAlignment="1">
      <alignment horizontal="justify" vertical="top" wrapText="1"/>
    </xf>
    <xf numFmtId="0" fontId="69" fillId="0" borderId="38" xfId="0" applyFont="1" applyBorder="1" applyAlignment="1">
      <alignment horizontal="justify" vertical="top" wrapText="1"/>
    </xf>
    <xf numFmtId="0" fontId="0" fillId="0" borderId="0" xfId="54" applyAlignment="1">
      <alignment horizontal="center"/>
      <protection/>
    </xf>
    <xf numFmtId="0" fontId="0" fillId="0" borderId="0" xfId="0" applyAlignment="1">
      <alignment horizontal="center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>
      <alignment/>
      <protection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1" xfId="54" applyNumberFormat="1" applyFont="1" applyFill="1" applyBorder="1" applyAlignment="1">
      <alignment horizontal="left" vertical="center" wrapText="1"/>
      <protection/>
    </xf>
    <xf numFmtId="0" fontId="0" fillId="45" borderId="10" xfId="54" applyNumberFormat="1" applyFont="1" applyFill="1" applyBorder="1" applyAlignment="1">
      <alignment horizontal="left" vertical="center"/>
      <protection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4" fillId="34" borderId="28" xfId="54" applyNumberFormat="1" applyFont="1" applyFill="1" applyBorder="1" applyAlignment="1">
      <alignment horizontal="right" vertical="center"/>
      <protection/>
    </xf>
    <xf numFmtId="0" fontId="5" fillId="34" borderId="28" xfId="54" applyNumberFormat="1" applyFont="1" applyFill="1" applyBorder="1" applyAlignment="1">
      <alignment horizontal="center" vertical="center"/>
      <protection/>
    </xf>
    <xf numFmtId="0" fontId="4" fillId="34" borderId="48" xfId="54" applyNumberFormat="1" applyFont="1" applyFill="1" applyBorder="1" applyAlignment="1">
      <alignment horizontal="right" vertical="center"/>
      <protection/>
    </xf>
    <xf numFmtId="0" fontId="5" fillId="34" borderId="48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left" vertical="center" wrapText="1"/>
      <protection locked="0"/>
    </xf>
    <xf numFmtId="0" fontId="0" fillId="34" borderId="11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5" borderId="49" xfId="54" applyNumberFormat="1" applyFont="1" applyFill="1" applyBorder="1" applyAlignment="1" applyProtection="1">
      <alignment horizontal="left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5" borderId="23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>
      <alignment horizontal="left" vertical="center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26" xfId="54" applyNumberFormat="1" applyFont="1" applyFill="1" applyBorder="1" applyAlignment="1">
      <alignment horizontal="center" vertical="center"/>
      <protection/>
    </xf>
    <xf numFmtId="0" fontId="0" fillId="33" borderId="27" xfId="54" applyNumberFormat="1" applyFont="1" applyFill="1" applyBorder="1" applyAlignment="1">
      <alignment horizontal="left" vertical="center"/>
      <protection/>
    </xf>
    <xf numFmtId="0" fontId="0" fillId="34" borderId="14" xfId="54" applyNumberFormat="1" applyFont="1" applyFill="1" applyBorder="1" applyAlignment="1">
      <alignment horizontal="center" vertical="center"/>
      <protection/>
    </xf>
    <xf numFmtId="0" fontId="0" fillId="33" borderId="5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10" fillId="34" borderId="14" xfId="54" applyNumberFormat="1" applyFont="1" applyFill="1" applyBorder="1" applyAlignment="1" applyProtection="1">
      <alignment horizontal="center" vertical="center"/>
      <protection locked="0"/>
    </xf>
    <xf numFmtId="0" fontId="10" fillId="34" borderId="26" xfId="54" applyNumberFormat="1" applyFont="1" applyFill="1" applyBorder="1" applyAlignment="1" applyProtection="1">
      <alignment horizontal="center" vertical="center"/>
      <protection locked="0"/>
    </xf>
    <xf numFmtId="0" fontId="10" fillId="34" borderId="27" xfId="54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A30"/>
  <sheetViews>
    <sheetView showGridLines="0" zoomScalePageLayoutView="0" workbookViewId="0" topLeftCell="A6">
      <selection activeCell="B12" sqref="B12:AA12"/>
    </sheetView>
  </sheetViews>
  <sheetFormatPr defaultColWidth="14.66015625" defaultRowHeight="13.5" customHeight="1"/>
  <cols>
    <col min="1" max="1" width="2.66015625" style="104" customWidth="1"/>
    <col min="2" max="2" width="13.33203125" style="104" customWidth="1"/>
    <col min="3" max="3" width="15" style="104" customWidth="1"/>
    <col min="4" max="4" width="10.33203125" style="104" customWidth="1"/>
    <col min="5" max="5" width="5.66015625" style="104" customWidth="1"/>
    <col min="6" max="11" width="8.16015625" style="104" customWidth="1"/>
    <col min="12" max="12" width="11.5" style="104" customWidth="1"/>
    <col min="13" max="13" width="4.83203125" style="104" customWidth="1"/>
    <col min="14" max="16" width="8.16015625" style="104" customWidth="1"/>
    <col min="17" max="17" width="5.66015625" style="104" customWidth="1"/>
    <col min="18" max="20" width="5.16015625" style="104" customWidth="1"/>
    <col min="21" max="22" width="10.33203125" style="104" customWidth="1"/>
    <col min="23" max="23" width="3.66015625" style="104" customWidth="1"/>
    <col min="24" max="24" width="11.83203125" style="104" customWidth="1"/>
    <col min="25" max="27" width="5.16015625" style="104" customWidth="1"/>
    <col min="28" max="16384" width="14.66015625" style="104" customWidth="1"/>
  </cols>
  <sheetData>
    <row r="1" spans="1:27" ht="16.5" customHeight="1">
      <c r="A1" s="105"/>
      <c r="B1" s="105"/>
      <c r="C1" s="167" t="s">
        <v>268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05"/>
      <c r="W1" s="105"/>
      <c r="X1" s="105"/>
      <c r="Y1" s="105"/>
      <c r="Z1" s="105"/>
      <c r="AA1" s="105"/>
    </row>
    <row r="2" spans="1:27" ht="5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57.75" customHeight="1">
      <c r="A3" s="105"/>
      <c r="B3" s="105"/>
      <c r="C3" s="168" t="s">
        <v>288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05"/>
      <c r="W3" s="105"/>
      <c r="X3" s="105"/>
      <c r="Y3" s="105"/>
      <c r="Z3" s="105"/>
      <c r="AA3" s="105"/>
    </row>
    <row r="4" spans="1:27" ht="23.25" customHeight="1">
      <c r="A4" s="169"/>
      <c r="B4" s="169"/>
      <c r="C4" s="169"/>
      <c r="D4" s="169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70" t="s">
        <v>269</v>
      </c>
      <c r="S4" s="170"/>
      <c r="T4" s="170"/>
      <c r="U4" s="170"/>
      <c r="V4" s="170"/>
      <c r="W4" s="170"/>
      <c r="X4" s="170"/>
      <c r="Y4" s="170"/>
      <c r="Z4" s="170"/>
      <c r="AA4" s="105"/>
    </row>
    <row r="5" spans="1:27" ht="49.5" customHeight="1">
      <c r="A5" s="171" t="s">
        <v>285</v>
      </c>
      <c r="B5" s="171"/>
      <c r="C5" s="171"/>
      <c r="D5" s="171"/>
      <c r="E5" s="171"/>
      <c r="F5" s="171"/>
      <c r="G5" s="172" t="s">
        <v>270</v>
      </c>
      <c r="H5" s="172"/>
      <c r="I5" s="172"/>
      <c r="J5" s="172"/>
      <c r="K5" s="172"/>
      <c r="L5" s="172"/>
      <c r="M5" s="172"/>
      <c r="N5" s="172"/>
      <c r="O5" s="172"/>
      <c r="P5" s="172"/>
      <c r="Q5" s="173" t="s">
        <v>286</v>
      </c>
      <c r="R5" s="173"/>
      <c r="S5" s="173"/>
      <c r="T5" s="173"/>
      <c r="U5" s="106"/>
      <c r="V5" s="106"/>
      <c r="W5" s="106"/>
      <c r="X5" s="174" t="s">
        <v>287</v>
      </c>
      <c r="Y5" s="174"/>
      <c r="Z5" s="174"/>
      <c r="AA5" s="174"/>
    </row>
    <row r="6" spans="1:27" ht="18" customHeight="1">
      <c r="A6" s="175" t="s">
        <v>271</v>
      </c>
      <c r="B6" s="175"/>
      <c r="C6" s="107"/>
      <c r="D6" s="105"/>
      <c r="E6" s="105"/>
      <c r="F6" s="108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05"/>
      <c r="R6" s="176" t="s">
        <v>272</v>
      </c>
      <c r="S6" s="176"/>
      <c r="T6" s="176"/>
      <c r="U6" s="176"/>
      <c r="V6" s="176"/>
      <c r="W6" s="176"/>
      <c r="X6" s="176"/>
      <c r="Y6" s="176"/>
      <c r="Z6" s="176"/>
      <c r="AA6" s="105"/>
    </row>
    <row r="7" spans="1:27" ht="18" customHeight="1">
      <c r="A7" s="177"/>
      <c r="B7" s="177"/>
      <c r="C7" s="177"/>
      <c r="D7" s="105"/>
      <c r="E7" s="105"/>
      <c r="F7" s="105"/>
      <c r="G7" s="178" t="s">
        <v>273</v>
      </c>
      <c r="H7" s="178"/>
      <c r="I7" s="178"/>
      <c r="J7" s="178"/>
      <c r="K7" s="178"/>
      <c r="L7" s="178"/>
      <c r="M7" s="178"/>
      <c r="N7" s="178"/>
      <c r="O7" s="178"/>
      <c r="P7" s="178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9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7.25" customHeight="1">
      <c r="A9" s="105"/>
      <c r="B9" s="179" t="s">
        <v>274</v>
      </c>
      <c r="C9" s="179"/>
      <c r="D9" s="179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 ht="15.75" customHeight="1">
      <c r="A10" s="105"/>
      <c r="B10" s="180" t="s">
        <v>321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</row>
    <row r="11" spans="1:27" ht="15.75" customHeight="1">
      <c r="A11" s="105"/>
      <c r="B11" s="180" t="s">
        <v>330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</row>
    <row r="12" spans="1:27" ht="15.75" customHeight="1">
      <c r="A12" s="105"/>
      <c r="B12" s="180" t="s">
        <v>331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</row>
    <row r="13" spans="1:27" ht="13.5" customHeight="1" hidden="1">
      <c r="A13" s="105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</row>
    <row r="14" spans="1:27" ht="13.5" customHeight="1" hidden="1">
      <c r="A14" s="105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</row>
    <row r="15" spans="1:27" ht="13.5" customHeight="1" hidden="1">
      <c r="A15" s="105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</row>
    <row r="16" spans="1:27" ht="13.5" customHeight="1" hidden="1">
      <c r="A16" s="105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</row>
    <row r="17" spans="1:27" ht="13.5" customHeight="1" hidden="1">
      <c r="A17" s="105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</row>
    <row r="18" spans="1:27" ht="15.75" customHeight="1">
      <c r="A18" s="182" t="s">
        <v>275</v>
      </c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</row>
    <row r="19" spans="1:27" ht="15.75" customHeight="1">
      <c r="A19" s="182" t="s">
        <v>276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</row>
    <row r="20" spans="1:27" ht="25.5" customHeight="1">
      <c r="A20" s="182" t="s">
        <v>277</v>
      </c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</row>
    <row r="21" spans="1:27" ht="7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ht="15" customHeight="1">
      <c r="A22" s="105"/>
      <c r="B22" s="184" t="s">
        <v>278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05"/>
      <c r="M22" s="185" t="s">
        <v>279</v>
      </c>
      <c r="N22" s="185"/>
      <c r="O22" s="185"/>
      <c r="P22" s="185"/>
      <c r="Q22" s="185"/>
      <c r="R22" s="186">
        <v>2014</v>
      </c>
      <c r="S22" s="186"/>
      <c r="T22" s="105"/>
      <c r="U22" s="105"/>
      <c r="V22" s="105"/>
      <c r="W22" s="105"/>
      <c r="X22" s="105"/>
      <c r="Y22" s="105"/>
      <c r="Z22" s="105"/>
      <c r="AA22" s="105"/>
    </row>
    <row r="23" spans="1:27" ht="16.5" customHeight="1">
      <c r="A23" s="105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ht="16.5" customHeight="1">
      <c r="A24" s="105"/>
      <c r="B24" s="187" t="s">
        <v>328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05"/>
      <c r="M24" s="185" t="s">
        <v>280</v>
      </c>
      <c r="N24" s="185"/>
      <c r="O24" s="185"/>
      <c r="P24" s="185"/>
      <c r="Q24" s="185"/>
      <c r="R24" s="186" t="s">
        <v>281</v>
      </c>
      <c r="S24" s="186"/>
      <c r="T24" s="186"/>
      <c r="U24" s="186"/>
      <c r="V24" s="186"/>
      <c r="W24" s="186"/>
      <c r="X24" s="186"/>
      <c r="Y24" s="186"/>
      <c r="Z24" s="186"/>
      <c r="AA24" s="186"/>
    </row>
    <row r="25" spans="1:27" ht="16.5" customHeight="1">
      <c r="A25" s="105"/>
      <c r="B25" s="187" t="s">
        <v>329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05"/>
      <c r="M25" s="185"/>
      <c r="N25" s="185"/>
      <c r="O25" s="185"/>
      <c r="P25" s="185"/>
      <c r="Q25" s="185"/>
      <c r="R25" s="186" t="s">
        <v>282</v>
      </c>
      <c r="S25" s="186"/>
      <c r="T25" s="186"/>
      <c r="U25" s="105"/>
      <c r="V25" s="105"/>
      <c r="W25" s="105"/>
      <c r="X25" s="105"/>
      <c r="Y25" s="105"/>
      <c r="Z25" s="105"/>
      <c r="AA25" s="105"/>
    </row>
    <row r="26" spans="1:27" ht="5.2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5" customHeight="1">
      <c r="A27" s="191" t="s">
        <v>283</v>
      </c>
      <c r="B27" s="191"/>
      <c r="C27" s="191"/>
      <c r="D27" s="19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26.25" customHeight="1">
      <c r="A28" s="192" t="s">
        <v>322</v>
      </c>
      <c r="B28" s="192"/>
      <c r="C28" s="192"/>
      <c r="D28" s="192"/>
      <c r="E28" s="192"/>
      <c r="F28" s="192"/>
      <c r="G28" s="192"/>
      <c r="H28" s="193"/>
      <c r="I28" s="193"/>
      <c r="J28" s="193"/>
      <c r="K28" s="194" t="s">
        <v>325</v>
      </c>
      <c r="L28" s="194"/>
      <c r="M28" s="194"/>
      <c r="N28" s="194"/>
      <c r="O28" s="194"/>
      <c r="P28" s="194"/>
      <c r="Q28" s="194"/>
      <c r="R28" s="194"/>
      <c r="S28" s="194"/>
      <c r="T28" s="194"/>
      <c r="U28" s="109"/>
      <c r="V28" s="109"/>
      <c r="W28" s="109"/>
      <c r="X28" s="109"/>
      <c r="Y28" s="109"/>
      <c r="Z28" s="109"/>
      <c r="AA28" s="109"/>
    </row>
    <row r="29" spans="1:27" ht="26.25" customHeight="1">
      <c r="A29" s="188" t="s">
        <v>323</v>
      </c>
      <c r="B29" s="188"/>
      <c r="C29" s="188"/>
      <c r="D29" s="188"/>
      <c r="E29" s="188"/>
      <c r="F29" s="188"/>
      <c r="G29" s="188"/>
      <c r="H29" s="189"/>
      <c r="I29" s="189"/>
      <c r="J29" s="189"/>
      <c r="K29" s="190" t="s">
        <v>326</v>
      </c>
      <c r="L29" s="190"/>
      <c r="M29" s="190"/>
      <c r="N29" s="190"/>
      <c r="O29" s="190"/>
      <c r="P29" s="190"/>
      <c r="Q29" s="190"/>
      <c r="R29" s="190"/>
      <c r="S29" s="190"/>
      <c r="T29" s="190"/>
      <c r="U29" s="110"/>
      <c r="V29" s="110"/>
      <c r="W29" s="110"/>
      <c r="X29" s="110"/>
      <c r="Y29" s="110"/>
      <c r="Z29" s="110"/>
      <c r="AA29" s="110"/>
    </row>
    <row r="30" spans="1:27" ht="26.25" customHeight="1">
      <c r="A30" s="188" t="s">
        <v>324</v>
      </c>
      <c r="B30" s="188"/>
      <c r="C30" s="188"/>
      <c r="D30" s="188"/>
      <c r="E30" s="188"/>
      <c r="F30" s="188"/>
      <c r="G30" s="188"/>
      <c r="H30" s="189"/>
      <c r="I30" s="189"/>
      <c r="J30" s="189"/>
      <c r="K30" s="190" t="s">
        <v>327</v>
      </c>
      <c r="L30" s="190"/>
      <c r="M30" s="190"/>
      <c r="N30" s="190"/>
      <c r="O30" s="190"/>
      <c r="P30" s="190"/>
      <c r="Q30" s="190"/>
      <c r="R30" s="190"/>
      <c r="S30" s="190"/>
      <c r="T30" s="190"/>
      <c r="U30" s="110"/>
      <c r="V30" s="110"/>
      <c r="W30" s="110"/>
      <c r="X30" s="110"/>
      <c r="Y30" s="110"/>
      <c r="Z30" s="110"/>
      <c r="AA30" s="110"/>
    </row>
  </sheetData>
  <sheetProtection/>
  <mergeCells count="46">
    <mergeCell ref="A30:G30"/>
    <mergeCell ref="H30:J30"/>
    <mergeCell ref="K30:T30"/>
    <mergeCell ref="A27:D27"/>
    <mergeCell ref="A28:G28"/>
    <mergeCell ref="H28:J28"/>
    <mergeCell ref="K28:T28"/>
    <mergeCell ref="A29:G29"/>
    <mergeCell ref="H29:J29"/>
    <mergeCell ref="K29:T29"/>
    <mergeCell ref="B23:K23"/>
    <mergeCell ref="B24:K24"/>
    <mergeCell ref="M24:Q25"/>
    <mergeCell ref="R24:AA24"/>
    <mergeCell ref="B25:K25"/>
    <mergeCell ref="R25:T25"/>
    <mergeCell ref="A19:B19"/>
    <mergeCell ref="C19:AA19"/>
    <mergeCell ref="A20:B20"/>
    <mergeCell ref="C20:AA20"/>
    <mergeCell ref="B22:K22"/>
    <mergeCell ref="M22:Q22"/>
    <mergeCell ref="R22:S22"/>
    <mergeCell ref="B13:AA13"/>
    <mergeCell ref="B14:AA14"/>
    <mergeCell ref="B15:AA15"/>
    <mergeCell ref="B16:AA16"/>
    <mergeCell ref="B17:AA17"/>
    <mergeCell ref="A18:B18"/>
    <mergeCell ref="C18:AA18"/>
    <mergeCell ref="A7:C7"/>
    <mergeCell ref="G7:P7"/>
    <mergeCell ref="B9:D9"/>
    <mergeCell ref="B10:AA10"/>
    <mergeCell ref="B11:AA11"/>
    <mergeCell ref="B12:AA12"/>
    <mergeCell ref="C1:U1"/>
    <mergeCell ref="C3:U3"/>
    <mergeCell ref="A4:D4"/>
    <mergeCell ref="R4:Z4"/>
    <mergeCell ref="A5:F5"/>
    <mergeCell ref="G5:P6"/>
    <mergeCell ref="Q5:T5"/>
    <mergeCell ref="X5:AA5"/>
    <mergeCell ref="A6:B6"/>
    <mergeCell ref="R6:Z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U74"/>
  <sheetViews>
    <sheetView showGridLines="0" zoomScale="80" zoomScaleNormal="80" zoomScalePageLayoutView="0" workbookViewId="0" topLeftCell="A10">
      <selection activeCell="BB31" sqref="BB31"/>
    </sheetView>
  </sheetViews>
  <sheetFormatPr defaultColWidth="14.66015625" defaultRowHeight="14.25" customHeight="1"/>
  <cols>
    <col min="1" max="1" width="5.83203125" style="6" customWidth="1"/>
    <col min="2" max="53" width="3.33203125" style="6" customWidth="1"/>
    <col min="54" max="16384" width="14.66015625" style="6" customWidth="1"/>
  </cols>
  <sheetData>
    <row r="1" spans="1:53" ht="22.5" customHeight="1">
      <c r="A1" s="209" t="s">
        <v>200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3" ht="18.75" customHeight="1">
      <c r="A2" s="210" t="s">
        <v>201</v>
      </c>
      <c r="B2" s="210" t="s">
        <v>202</v>
      </c>
      <c r="C2" s="210"/>
      <c r="D2" s="210"/>
      <c r="E2" s="210"/>
      <c r="F2" s="211" t="s">
        <v>203</v>
      </c>
      <c r="G2" s="210" t="s">
        <v>204</v>
      </c>
      <c r="H2" s="210"/>
      <c r="I2" s="210"/>
      <c r="J2" s="211" t="s">
        <v>205</v>
      </c>
      <c r="K2" s="210" t="s">
        <v>206</v>
      </c>
      <c r="L2" s="210"/>
      <c r="M2" s="210"/>
      <c r="N2" s="210"/>
      <c r="O2" s="210" t="s">
        <v>207</v>
      </c>
      <c r="P2" s="210"/>
      <c r="Q2" s="210"/>
      <c r="R2" s="210"/>
      <c r="S2" s="211" t="s">
        <v>208</v>
      </c>
      <c r="T2" s="210" t="s">
        <v>209</v>
      </c>
      <c r="U2" s="210"/>
      <c r="V2" s="210"/>
      <c r="W2" s="211" t="s">
        <v>210</v>
      </c>
      <c r="X2" s="210" t="s">
        <v>211</v>
      </c>
      <c r="Y2" s="210"/>
      <c r="Z2" s="210"/>
      <c r="AA2" s="211" t="s">
        <v>212</v>
      </c>
      <c r="AB2" s="210" t="s">
        <v>213</v>
      </c>
      <c r="AC2" s="210"/>
      <c r="AD2" s="210"/>
      <c r="AE2" s="210"/>
      <c r="AF2" s="211" t="s">
        <v>214</v>
      </c>
      <c r="AG2" s="210" t="s">
        <v>215</v>
      </c>
      <c r="AH2" s="210"/>
      <c r="AI2" s="210"/>
      <c r="AJ2" s="211" t="s">
        <v>216</v>
      </c>
      <c r="AK2" s="210" t="s">
        <v>217</v>
      </c>
      <c r="AL2" s="210"/>
      <c r="AM2" s="210"/>
      <c r="AN2" s="210"/>
      <c r="AO2" s="210" t="s">
        <v>218</v>
      </c>
      <c r="AP2" s="210"/>
      <c r="AQ2" s="210"/>
      <c r="AR2" s="210"/>
      <c r="AS2" s="211" t="s">
        <v>203</v>
      </c>
      <c r="AT2" s="210" t="s">
        <v>219</v>
      </c>
      <c r="AU2" s="210"/>
      <c r="AV2" s="210"/>
      <c r="AW2" s="211" t="s">
        <v>220</v>
      </c>
      <c r="AX2" s="210" t="s">
        <v>221</v>
      </c>
      <c r="AY2" s="210"/>
      <c r="AZ2" s="210"/>
      <c r="BA2" s="210"/>
    </row>
    <row r="3" spans="1:53" ht="30" customHeight="1">
      <c r="A3" s="210"/>
      <c r="B3" s="101" t="s">
        <v>222</v>
      </c>
      <c r="C3" s="101" t="s">
        <v>223</v>
      </c>
      <c r="D3" s="101" t="s">
        <v>224</v>
      </c>
      <c r="E3" s="101" t="s">
        <v>225</v>
      </c>
      <c r="F3" s="212"/>
      <c r="G3" s="101" t="s">
        <v>226</v>
      </c>
      <c r="H3" s="101" t="s">
        <v>227</v>
      </c>
      <c r="I3" s="101" t="s">
        <v>228</v>
      </c>
      <c r="J3" s="212"/>
      <c r="K3" s="101" t="s">
        <v>229</v>
      </c>
      <c r="L3" s="101" t="s">
        <v>230</v>
      </c>
      <c r="M3" s="101" t="s">
        <v>231</v>
      </c>
      <c r="N3" s="101" t="s">
        <v>232</v>
      </c>
      <c r="O3" s="101" t="s">
        <v>222</v>
      </c>
      <c r="P3" s="101" t="s">
        <v>223</v>
      </c>
      <c r="Q3" s="101" t="s">
        <v>224</v>
      </c>
      <c r="R3" s="101" t="s">
        <v>225</v>
      </c>
      <c r="S3" s="212"/>
      <c r="T3" s="101" t="s">
        <v>233</v>
      </c>
      <c r="U3" s="101" t="s">
        <v>234</v>
      </c>
      <c r="V3" s="101" t="s">
        <v>235</v>
      </c>
      <c r="W3" s="212"/>
      <c r="X3" s="101" t="s">
        <v>236</v>
      </c>
      <c r="Y3" s="101" t="s">
        <v>237</v>
      </c>
      <c r="Z3" s="101" t="s">
        <v>238</v>
      </c>
      <c r="AA3" s="212"/>
      <c r="AB3" s="101" t="s">
        <v>236</v>
      </c>
      <c r="AC3" s="101" t="s">
        <v>237</v>
      </c>
      <c r="AD3" s="101" t="s">
        <v>238</v>
      </c>
      <c r="AE3" s="101" t="s">
        <v>239</v>
      </c>
      <c r="AF3" s="212"/>
      <c r="AG3" s="101" t="s">
        <v>226</v>
      </c>
      <c r="AH3" s="101" t="s">
        <v>227</v>
      </c>
      <c r="AI3" s="101" t="s">
        <v>228</v>
      </c>
      <c r="AJ3" s="212"/>
      <c r="AK3" s="101" t="s">
        <v>240</v>
      </c>
      <c r="AL3" s="101" t="s">
        <v>241</v>
      </c>
      <c r="AM3" s="101" t="s">
        <v>242</v>
      </c>
      <c r="AN3" s="101" t="s">
        <v>243</v>
      </c>
      <c r="AO3" s="101" t="s">
        <v>222</v>
      </c>
      <c r="AP3" s="101" t="s">
        <v>223</v>
      </c>
      <c r="AQ3" s="101" t="s">
        <v>224</v>
      </c>
      <c r="AR3" s="101" t="s">
        <v>225</v>
      </c>
      <c r="AS3" s="212"/>
      <c r="AT3" s="101" t="s">
        <v>226</v>
      </c>
      <c r="AU3" s="101" t="s">
        <v>227</v>
      </c>
      <c r="AV3" s="101" t="s">
        <v>228</v>
      </c>
      <c r="AW3" s="212"/>
      <c r="AX3" s="101" t="s">
        <v>229</v>
      </c>
      <c r="AY3" s="101" t="s">
        <v>230</v>
      </c>
      <c r="AZ3" s="101" t="s">
        <v>231</v>
      </c>
      <c r="BA3" s="101" t="s">
        <v>244</v>
      </c>
    </row>
    <row r="4" spans="1:53" ht="14.25" customHeight="1">
      <c r="A4" s="210"/>
      <c r="B4" s="82" t="s">
        <v>1</v>
      </c>
      <c r="C4" s="82" t="s">
        <v>2</v>
      </c>
      <c r="D4" s="82" t="s">
        <v>3</v>
      </c>
      <c r="E4" s="82" t="s">
        <v>4</v>
      </c>
      <c r="F4" s="82" t="s">
        <v>5</v>
      </c>
      <c r="G4" s="82" t="s">
        <v>6</v>
      </c>
      <c r="H4" s="82" t="s">
        <v>7</v>
      </c>
      <c r="I4" s="82" t="s">
        <v>8</v>
      </c>
      <c r="J4" s="82" t="s">
        <v>9</v>
      </c>
      <c r="K4" s="82" t="s">
        <v>10</v>
      </c>
      <c r="L4" s="82" t="s">
        <v>11</v>
      </c>
      <c r="M4" s="82" t="s">
        <v>12</v>
      </c>
      <c r="N4" s="82" t="s">
        <v>13</v>
      </c>
      <c r="O4" s="82" t="s">
        <v>14</v>
      </c>
      <c r="P4" s="82" t="s">
        <v>15</v>
      </c>
      <c r="Q4" s="82" t="s">
        <v>16</v>
      </c>
      <c r="R4" s="82" t="s">
        <v>17</v>
      </c>
      <c r="S4" s="82" t="s">
        <v>18</v>
      </c>
      <c r="T4" s="82" t="s">
        <v>19</v>
      </c>
      <c r="U4" s="82" t="s">
        <v>20</v>
      </c>
      <c r="V4" s="82" t="s">
        <v>21</v>
      </c>
      <c r="W4" s="82" t="s">
        <v>22</v>
      </c>
      <c r="X4" s="82" t="s">
        <v>23</v>
      </c>
      <c r="Y4" s="82" t="s">
        <v>24</v>
      </c>
      <c r="Z4" s="82" t="s">
        <v>25</v>
      </c>
      <c r="AA4" s="82" t="s">
        <v>26</v>
      </c>
      <c r="AB4" s="82" t="s">
        <v>27</v>
      </c>
      <c r="AC4" s="82" t="s">
        <v>28</v>
      </c>
      <c r="AD4" s="82" t="s">
        <v>29</v>
      </c>
      <c r="AE4" s="82" t="s">
        <v>30</v>
      </c>
      <c r="AF4" s="82" t="s">
        <v>31</v>
      </c>
      <c r="AG4" s="82" t="s">
        <v>32</v>
      </c>
      <c r="AH4" s="82" t="s">
        <v>33</v>
      </c>
      <c r="AI4" s="82" t="s">
        <v>34</v>
      </c>
      <c r="AJ4" s="82" t="s">
        <v>35</v>
      </c>
      <c r="AK4" s="82" t="s">
        <v>36</v>
      </c>
      <c r="AL4" s="82" t="s">
        <v>37</v>
      </c>
      <c r="AM4" s="82" t="s">
        <v>38</v>
      </c>
      <c r="AN4" s="82" t="s">
        <v>39</v>
      </c>
      <c r="AO4" s="82" t="s">
        <v>40</v>
      </c>
      <c r="AP4" s="82" t="s">
        <v>41</v>
      </c>
      <c r="AQ4" s="82" t="s">
        <v>42</v>
      </c>
      <c r="AR4" s="82" t="s">
        <v>43</v>
      </c>
      <c r="AS4" s="82" t="s">
        <v>44</v>
      </c>
      <c r="AT4" s="82" t="s">
        <v>45</v>
      </c>
      <c r="AU4" s="82" t="s">
        <v>46</v>
      </c>
      <c r="AV4" s="82" t="s">
        <v>47</v>
      </c>
      <c r="AW4" s="82" t="s">
        <v>48</v>
      </c>
      <c r="AX4" s="82" t="s">
        <v>49</v>
      </c>
      <c r="AY4" s="82" t="s">
        <v>50</v>
      </c>
      <c r="AZ4" s="82" t="s">
        <v>51</v>
      </c>
      <c r="BA4" s="82" t="s">
        <v>52</v>
      </c>
    </row>
    <row r="5" spans="1:53" ht="14.25" customHeight="1" hidden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</row>
    <row r="6" spans="1:53" ht="14.25" customHeight="1" hidden="1">
      <c r="A6" s="82"/>
      <c r="B6" s="98" t="s">
        <v>245</v>
      </c>
      <c r="C6" s="98" t="s">
        <v>245</v>
      </c>
      <c r="D6" s="98" t="s">
        <v>245</v>
      </c>
      <c r="E6" s="98" t="s">
        <v>245</v>
      </c>
      <c r="F6" s="98" t="s">
        <v>245</v>
      </c>
      <c r="G6" s="98" t="s">
        <v>245</v>
      </c>
      <c r="H6" s="98" t="s">
        <v>245</v>
      </c>
      <c r="I6" s="98" t="s">
        <v>245</v>
      </c>
      <c r="J6" s="98" t="s">
        <v>245</v>
      </c>
      <c r="K6" s="98" t="s">
        <v>245</v>
      </c>
      <c r="L6" s="98" t="s">
        <v>245</v>
      </c>
      <c r="M6" s="98" t="s">
        <v>245</v>
      </c>
      <c r="N6" s="98" t="s">
        <v>245</v>
      </c>
      <c r="O6" s="98" t="s">
        <v>245</v>
      </c>
      <c r="P6" s="98" t="s">
        <v>245</v>
      </c>
      <c r="Q6" s="98" t="s">
        <v>245</v>
      </c>
      <c r="R6" s="98" t="s">
        <v>245</v>
      </c>
      <c r="S6" s="98" t="s">
        <v>245</v>
      </c>
      <c r="T6" s="98" t="s">
        <v>245</v>
      </c>
      <c r="U6" s="98" t="s">
        <v>245</v>
      </c>
      <c r="V6" s="98" t="s">
        <v>245</v>
      </c>
      <c r="W6" s="98" t="s">
        <v>245</v>
      </c>
      <c r="X6" s="98" t="s">
        <v>245</v>
      </c>
      <c r="Y6" s="98" t="s">
        <v>245</v>
      </c>
      <c r="Z6" s="98" t="s">
        <v>245</v>
      </c>
      <c r="AA6" s="98" t="s">
        <v>245</v>
      </c>
      <c r="AB6" s="98" t="s">
        <v>245</v>
      </c>
      <c r="AC6" s="98" t="s">
        <v>245</v>
      </c>
      <c r="AD6" s="98" t="s">
        <v>245</v>
      </c>
      <c r="AE6" s="98" t="s">
        <v>245</v>
      </c>
      <c r="AF6" s="98" t="s">
        <v>245</v>
      </c>
      <c r="AG6" s="98" t="s">
        <v>245</v>
      </c>
      <c r="AH6" s="98" t="s">
        <v>245</v>
      </c>
      <c r="AI6" s="98" t="s">
        <v>245</v>
      </c>
      <c r="AJ6" s="98" t="s">
        <v>245</v>
      </c>
      <c r="AK6" s="98" t="s">
        <v>245</v>
      </c>
      <c r="AL6" s="98" t="s">
        <v>245</v>
      </c>
      <c r="AM6" s="98" t="s">
        <v>245</v>
      </c>
      <c r="AN6" s="98" t="s">
        <v>245</v>
      </c>
      <c r="AO6" s="98" t="s">
        <v>245</v>
      </c>
      <c r="AP6" s="98" t="s">
        <v>245</v>
      </c>
      <c r="AQ6" s="98" t="s">
        <v>245</v>
      </c>
      <c r="AR6" s="98" t="s">
        <v>245</v>
      </c>
      <c r="AS6" s="98" t="s">
        <v>245</v>
      </c>
      <c r="AT6" s="98" t="s">
        <v>245</v>
      </c>
      <c r="AU6" s="98" t="s">
        <v>245</v>
      </c>
      <c r="AV6" s="98" t="s">
        <v>245</v>
      </c>
      <c r="AW6" s="98" t="s">
        <v>245</v>
      </c>
      <c r="AX6" s="98" t="s">
        <v>245</v>
      </c>
      <c r="AY6" s="98" t="s">
        <v>245</v>
      </c>
      <c r="AZ6" s="98" t="s">
        <v>245</v>
      </c>
      <c r="BA6" s="98" t="s">
        <v>245</v>
      </c>
    </row>
    <row r="7" spans="1:53" ht="1.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</row>
    <row r="8" spans="1:53" ht="20.25" customHeight="1">
      <c r="A8" s="201" t="s">
        <v>246</v>
      </c>
      <c r="B8" s="195" t="s">
        <v>247</v>
      </c>
      <c r="C8" s="195" t="s">
        <v>247</v>
      </c>
      <c r="D8" s="195" t="s">
        <v>247</v>
      </c>
      <c r="E8" s="195" t="s">
        <v>247</v>
      </c>
      <c r="F8" s="195" t="s">
        <v>247</v>
      </c>
      <c r="G8" s="195" t="s">
        <v>247</v>
      </c>
      <c r="H8" s="195" t="s">
        <v>247</v>
      </c>
      <c r="I8" s="195" t="s">
        <v>247</v>
      </c>
      <c r="J8" s="195" t="s">
        <v>247</v>
      </c>
      <c r="K8" s="195" t="s">
        <v>247</v>
      </c>
      <c r="L8" s="195" t="s">
        <v>247</v>
      </c>
      <c r="M8" s="195" t="s">
        <v>247</v>
      </c>
      <c r="N8" s="195" t="s">
        <v>247</v>
      </c>
      <c r="O8" s="195" t="s">
        <v>247</v>
      </c>
      <c r="P8" s="195" t="s">
        <v>247</v>
      </c>
      <c r="Q8" s="195" t="s">
        <v>247</v>
      </c>
      <c r="R8" s="195" t="s">
        <v>247</v>
      </c>
      <c r="S8" s="197" t="s">
        <v>199</v>
      </c>
      <c r="T8" s="197" t="s">
        <v>199</v>
      </c>
      <c r="U8" s="197" t="s">
        <v>199</v>
      </c>
      <c r="V8" s="197" t="s">
        <v>199</v>
      </c>
      <c r="W8" s="197" t="s">
        <v>199</v>
      </c>
      <c r="X8" s="197" t="s">
        <v>199</v>
      </c>
      <c r="Y8" s="195" t="s">
        <v>247</v>
      </c>
      <c r="Z8" s="195" t="s">
        <v>247</v>
      </c>
      <c r="AA8" s="195" t="s">
        <v>247</v>
      </c>
      <c r="AB8" s="195" t="s">
        <v>247</v>
      </c>
      <c r="AC8" s="195" t="s">
        <v>247</v>
      </c>
      <c r="AD8" s="160" t="s">
        <v>247</v>
      </c>
      <c r="AE8" s="195" t="s">
        <v>247</v>
      </c>
      <c r="AF8" s="195" t="s">
        <v>247</v>
      </c>
      <c r="AG8" s="195" t="s">
        <v>247</v>
      </c>
      <c r="AH8" s="160" t="s">
        <v>247</v>
      </c>
      <c r="AI8" s="195" t="s">
        <v>247</v>
      </c>
      <c r="AJ8" s="195" t="s">
        <v>247</v>
      </c>
      <c r="AK8" s="195" t="s">
        <v>247</v>
      </c>
      <c r="AL8" s="195" t="s">
        <v>247</v>
      </c>
      <c r="AM8" s="207" t="s">
        <v>251</v>
      </c>
      <c r="AN8" s="197" t="s">
        <v>199</v>
      </c>
      <c r="AO8" s="197" t="s">
        <v>199</v>
      </c>
      <c r="AP8" s="197" t="s">
        <v>199</v>
      </c>
      <c r="AQ8" s="197" t="s">
        <v>199</v>
      </c>
      <c r="AR8" s="197" t="s">
        <v>199</v>
      </c>
      <c r="AS8" s="197" t="s">
        <v>199</v>
      </c>
      <c r="AT8" s="197" t="s">
        <v>199</v>
      </c>
      <c r="AU8" s="197" t="s">
        <v>199</v>
      </c>
      <c r="AV8" s="197" t="s">
        <v>199</v>
      </c>
      <c r="AW8" s="197" t="s">
        <v>199</v>
      </c>
      <c r="AX8" s="197" t="s">
        <v>199</v>
      </c>
      <c r="AY8" s="197" t="s">
        <v>199</v>
      </c>
      <c r="AZ8" s="197" t="s">
        <v>199</v>
      </c>
      <c r="BA8" s="197" t="s">
        <v>199</v>
      </c>
    </row>
    <row r="9" spans="1:53" ht="20.25" customHeight="1">
      <c r="A9" s="202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8"/>
      <c r="T9" s="198"/>
      <c r="U9" s="198"/>
      <c r="V9" s="198"/>
      <c r="W9" s="198"/>
      <c r="X9" s="198"/>
      <c r="Y9" s="196"/>
      <c r="Z9" s="196"/>
      <c r="AA9" s="196"/>
      <c r="AB9" s="196"/>
      <c r="AC9" s="196"/>
      <c r="AD9" s="166" t="s">
        <v>320</v>
      </c>
      <c r="AE9" s="196"/>
      <c r="AF9" s="196"/>
      <c r="AG9" s="196"/>
      <c r="AH9" s="166" t="s">
        <v>320</v>
      </c>
      <c r="AI9" s="196"/>
      <c r="AJ9" s="196"/>
      <c r="AK9" s="196"/>
      <c r="AL9" s="196"/>
      <c r="AM9" s="223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</row>
    <row r="10" spans="1:53" ht="20.25" customHeight="1">
      <c r="A10" s="203"/>
      <c r="B10" s="200"/>
      <c r="C10" s="159" t="s">
        <v>320</v>
      </c>
      <c r="D10" s="140" t="s">
        <v>320</v>
      </c>
      <c r="E10" s="140" t="s">
        <v>320</v>
      </c>
      <c r="F10" s="140" t="s">
        <v>320</v>
      </c>
      <c r="G10" s="140" t="s">
        <v>320</v>
      </c>
      <c r="H10" s="140" t="s">
        <v>320</v>
      </c>
      <c r="I10" s="140" t="s">
        <v>320</v>
      </c>
      <c r="J10" s="140" t="s">
        <v>320</v>
      </c>
      <c r="K10" s="140" t="s">
        <v>320</v>
      </c>
      <c r="L10" s="140" t="s">
        <v>320</v>
      </c>
      <c r="M10" s="140" t="s">
        <v>320</v>
      </c>
      <c r="N10" s="140" t="s">
        <v>320</v>
      </c>
      <c r="O10" s="140" t="s">
        <v>320</v>
      </c>
      <c r="P10" s="140" t="s">
        <v>320</v>
      </c>
      <c r="Q10" s="140" t="s">
        <v>320</v>
      </c>
      <c r="R10" s="140" t="s">
        <v>320</v>
      </c>
      <c r="S10" s="199"/>
      <c r="T10" s="199"/>
      <c r="U10" s="199"/>
      <c r="V10" s="199"/>
      <c r="W10" s="199"/>
      <c r="X10" s="199"/>
      <c r="Y10" s="140" t="s">
        <v>320</v>
      </c>
      <c r="Z10" s="140" t="s">
        <v>320</v>
      </c>
      <c r="AA10" s="159" t="s">
        <v>320</v>
      </c>
      <c r="AB10" s="159" t="s">
        <v>320</v>
      </c>
      <c r="AC10" s="140" t="s">
        <v>320</v>
      </c>
      <c r="AD10" s="140" t="s">
        <v>320</v>
      </c>
      <c r="AE10" s="140" t="s">
        <v>320</v>
      </c>
      <c r="AF10" s="140" t="s">
        <v>320</v>
      </c>
      <c r="AG10" s="140" t="s">
        <v>320</v>
      </c>
      <c r="AH10" s="140" t="s">
        <v>320</v>
      </c>
      <c r="AI10" s="140" t="s">
        <v>320</v>
      </c>
      <c r="AJ10" s="140" t="s">
        <v>320</v>
      </c>
      <c r="AK10" s="140" t="s">
        <v>320</v>
      </c>
      <c r="AL10" s="140" t="s">
        <v>320</v>
      </c>
      <c r="AM10" s="166" t="s">
        <v>320</v>
      </c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</row>
    <row r="11" spans="1:53" ht="20.25" customHeight="1">
      <c r="A11" s="204" t="s">
        <v>248</v>
      </c>
      <c r="B11" s="195" t="s">
        <v>247</v>
      </c>
      <c r="C11" s="195" t="s">
        <v>247</v>
      </c>
      <c r="D11" s="195" t="s">
        <v>247</v>
      </c>
      <c r="E11" s="195" t="s">
        <v>247</v>
      </c>
      <c r="F11" s="195" t="s">
        <v>247</v>
      </c>
      <c r="G11" s="195" t="s">
        <v>247</v>
      </c>
      <c r="H11" s="195" t="s">
        <v>247</v>
      </c>
      <c r="I11" s="195" t="s">
        <v>247</v>
      </c>
      <c r="J11" s="195" t="s">
        <v>247</v>
      </c>
      <c r="K11" s="195" t="s">
        <v>247</v>
      </c>
      <c r="L11" s="195" t="s">
        <v>247</v>
      </c>
      <c r="M11" s="195" t="s">
        <v>247</v>
      </c>
      <c r="N11" s="195" t="s">
        <v>247</v>
      </c>
      <c r="O11" s="195" t="s">
        <v>247</v>
      </c>
      <c r="P11" s="195" t="s">
        <v>247</v>
      </c>
      <c r="Q11" s="195" t="s">
        <v>247</v>
      </c>
      <c r="R11" s="195" t="s">
        <v>247</v>
      </c>
      <c r="S11" s="197" t="s">
        <v>199</v>
      </c>
      <c r="T11" s="197" t="s">
        <v>199</v>
      </c>
      <c r="U11" s="197" t="s">
        <v>199</v>
      </c>
      <c r="V11" s="197" t="s">
        <v>199</v>
      </c>
      <c r="W11" s="197" t="s">
        <v>199</v>
      </c>
      <c r="X11" s="197" t="s">
        <v>199</v>
      </c>
      <c r="Y11" s="195" t="s">
        <v>247</v>
      </c>
      <c r="Z11" s="195" t="s">
        <v>247</v>
      </c>
      <c r="AA11" s="195" t="s">
        <v>247</v>
      </c>
      <c r="AB11" s="195" t="s">
        <v>247</v>
      </c>
      <c r="AC11" s="195" t="s">
        <v>247</v>
      </c>
      <c r="AD11" s="195" t="s">
        <v>247</v>
      </c>
      <c r="AE11" s="195" t="s">
        <v>247</v>
      </c>
      <c r="AF11" s="195" t="s">
        <v>247</v>
      </c>
      <c r="AG11" s="195" t="s">
        <v>247</v>
      </c>
      <c r="AH11" s="195" t="s">
        <v>247</v>
      </c>
      <c r="AI11" s="195" t="s">
        <v>247</v>
      </c>
      <c r="AJ11" s="195" t="s">
        <v>247</v>
      </c>
      <c r="AK11" s="195" t="s">
        <v>247</v>
      </c>
      <c r="AL11" s="195" t="s">
        <v>247</v>
      </c>
      <c r="AM11" s="195" t="s">
        <v>247</v>
      </c>
      <c r="AN11" s="197" t="s">
        <v>199</v>
      </c>
      <c r="AO11" s="197" t="s">
        <v>199</v>
      </c>
      <c r="AP11" s="197" t="s">
        <v>199</v>
      </c>
      <c r="AQ11" s="197" t="s">
        <v>199</v>
      </c>
      <c r="AR11" s="197" t="s">
        <v>199</v>
      </c>
      <c r="AS11" s="197" t="s">
        <v>199</v>
      </c>
      <c r="AT11" s="197" t="s">
        <v>199</v>
      </c>
      <c r="AU11" s="197" t="s">
        <v>199</v>
      </c>
      <c r="AV11" s="197" t="s">
        <v>199</v>
      </c>
      <c r="AW11" s="197" t="s">
        <v>199</v>
      </c>
      <c r="AX11" s="197" t="s">
        <v>199</v>
      </c>
      <c r="AY11" s="197" t="s">
        <v>199</v>
      </c>
      <c r="AZ11" s="197" t="s">
        <v>199</v>
      </c>
      <c r="BA11" s="197" t="s">
        <v>199</v>
      </c>
    </row>
    <row r="12" spans="1:53" ht="20.25" customHeight="1">
      <c r="A12" s="20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8"/>
      <c r="T12" s="198"/>
      <c r="U12" s="198"/>
      <c r="V12" s="198"/>
      <c r="W12" s="198"/>
      <c r="X12" s="198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</row>
    <row r="13" spans="1:53" ht="1.5" customHeight="1">
      <c r="A13" s="205"/>
      <c r="B13" s="196"/>
      <c r="C13" s="196"/>
      <c r="D13" s="196"/>
      <c r="E13" s="196"/>
      <c r="F13" s="196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96"/>
      <c r="S13" s="198"/>
      <c r="T13" s="198"/>
      <c r="U13" s="198"/>
      <c r="V13" s="198"/>
      <c r="W13" s="198"/>
      <c r="X13" s="198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96"/>
      <c r="AJ13" s="196"/>
      <c r="AK13" s="196"/>
      <c r="AL13" s="196"/>
      <c r="AM13" s="196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</row>
    <row r="14" spans="1:53" ht="20.25" customHeight="1">
      <c r="A14" s="206"/>
      <c r="B14" s="200"/>
      <c r="C14" s="200"/>
      <c r="D14" s="200"/>
      <c r="E14" s="200"/>
      <c r="F14" s="200"/>
      <c r="G14" s="140" t="s">
        <v>320</v>
      </c>
      <c r="H14" s="140" t="s">
        <v>320</v>
      </c>
      <c r="I14" s="140" t="s">
        <v>320</v>
      </c>
      <c r="J14" s="140" t="s">
        <v>320</v>
      </c>
      <c r="K14" s="140" t="s">
        <v>320</v>
      </c>
      <c r="L14" s="140" t="s">
        <v>320</v>
      </c>
      <c r="M14" s="140" t="s">
        <v>320</v>
      </c>
      <c r="N14" s="140" t="s">
        <v>320</v>
      </c>
      <c r="O14" s="140" t="s">
        <v>320</v>
      </c>
      <c r="P14" s="140" t="s">
        <v>320</v>
      </c>
      <c r="Q14" s="140" t="s">
        <v>320</v>
      </c>
      <c r="R14" s="200"/>
      <c r="S14" s="199"/>
      <c r="T14" s="199"/>
      <c r="U14" s="199"/>
      <c r="V14" s="199"/>
      <c r="W14" s="199"/>
      <c r="X14" s="199"/>
      <c r="Y14" s="140" t="s">
        <v>320</v>
      </c>
      <c r="Z14" s="140" t="s">
        <v>320</v>
      </c>
      <c r="AA14" s="140" t="s">
        <v>320</v>
      </c>
      <c r="AB14" s="140" t="s">
        <v>320</v>
      </c>
      <c r="AC14" s="140" t="s">
        <v>320</v>
      </c>
      <c r="AD14" s="140" t="s">
        <v>320</v>
      </c>
      <c r="AE14" s="140" t="s">
        <v>320</v>
      </c>
      <c r="AF14" s="140" t="s">
        <v>320</v>
      </c>
      <c r="AG14" s="140" t="s">
        <v>320</v>
      </c>
      <c r="AH14" s="140" t="s">
        <v>320</v>
      </c>
      <c r="AI14" s="200"/>
      <c r="AJ14" s="200"/>
      <c r="AK14" s="200"/>
      <c r="AL14" s="200"/>
      <c r="AM14" s="200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</row>
    <row r="15" spans="1:53" ht="1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37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138"/>
      <c r="AU15" s="138"/>
      <c r="AV15" s="138"/>
      <c r="AW15" s="138"/>
      <c r="AX15" s="138"/>
      <c r="AY15" s="138"/>
      <c r="AZ15" s="138"/>
      <c r="BA15" s="138"/>
    </row>
    <row r="16" spans="1:53" ht="19.5" customHeight="1">
      <c r="A16" s="201" t="s">
        <v>249</v>
      </c>
      <c r="B16" s="195" t="s">
        <v>247</v>
      </c>
      <c r="C16" s="195" t="s">
        <v>247</v>
      </c>
      <c r="D16" s="195" t="s">
        <v>247</v>
      </c>
      <c r="E16" s="195" t="s">
        <v>247</v>
      </c>
      <c r="F16" s="195" t="s">
        <v>247</v>
      </c>
      <c r="G16" s="195" t="s">
        <v>247</v>
      </c>
      <c r="H16" s="195" t="s">
        <v>247</v>
      </c>
      <c r="I16" s="195" t="s">
        <v>247</v>
      </c>
      <c r="J16" s="195" t="s">
        <v>247</v>
      </c>
      <c r="K16" s="195" t="s">
        <v>247</v>
      </c>
      <c r="L16" s="195" t="s">
        <v>247</v>
      </c>
      <c r="M16" s="195" t="s">
        <v>247</v>
      </c>
      <c r="N16" s="195" t="s">
        <v>247</v>
      </c>
      <c r="O16" s="195" t="s">
        <v>247</v>
      </c>
      <c r="P16" s="195" t="s">
        <v>247</v>
      </c>
      <c r="Q16" s="195" t="s">
        <v>247</v>
      </c>
      <c r="R16" s="195" t="s">
        <v>247</v>
      </c>
      <c r="S16" s="197" t="s">
        <v>199</v>
      </c>
      <c r="T16" s="197" t="s">
        <v>199</v>
      </c>
      <c r="U16" s="197" t="s">
        <v>199</v>
      </c>
      <c r="V16" s="197" t="s">
        <v>199</v>
      </c>
      <c r="W16" s="197" t="s">
        <v>199</v>
      </c>
      <c r="X16" s="197" t="s">
        <v>199</v>
      </c>
      <c r="Y16" s="195" t="s">
        <v>247</v>
      </c>
      <c r="Z16" s="195" t="s">
        <v>247</v>
      </c>
      <c r="AA16" s="195" t="s">
        <v>247</v>
      </c>
      <c r="AB16" s="195" t="s">
        <v>247</v>
      </c>
      <c r="AC16" s="195" t="s">
        <v>247</v>
      </c>
      <c r="AD16" s="195" t="s">
        <v>247</v>
      </c>
      <c r="AE16" s="195" t="s">
        <v>247</v>
      </c>
      <c r="AF16" s="195" t="s">
        <v>247</v>
      </c>
      <c r="AG16" s="224" t="s">
        <v>250</v>
      </c>
      <c r="AH16" s="224" t="s">
        <v>250</v>
      </c>
      <c r="AI16" s="195" t="s">
        <v>247</v>
      </c>
      <c r="AJ16" s="195" t="s">
        <v>247</v>
      </c>
      <c r="AK16" s="195" t="s">
        <v>247</v>
      </c>
      <c r="AL16" s="195" t="s">
        <v>247</v>
      </c>
      <c r="AM16" s="195" t="s">
        <v>247</v>
      </c>
      <c r="AN16" s="197" t="s">
        <v>199</v>
      </c>
      <c r="AO16" s="197" t="s">
        <v>199</v>
      </c>
      <c r="AP16" s="197" t="s">
        <v>199</v>
      </c>
      <c r="AQ16" s="197" t="s">
        <v>199</v>
      </c>
      <c r="AR16" s="197" t="s">
        <v>199</v>
      </c>
      <c r="AS16" s="197" t="s">
        <v>199</v>
      </c>
      <c r="AT16" s="197" t="s">
        <v>199</v>
      </c>
      <c r="AU16" s="197" t="s">
        <v>199</v>
      </c>
      <c r="AV16" s="197" t="s">
        <v>199</v>
      </c>
      <c r="AW16" s="197" t="s">
        <v>199</v>
      </c>
      <c r="AX16" s="197" t="s">
        <v>199</v>
      </c>
      <c r="AY16" s="197" t="s">
        <v>199</v>
      </c>
      <c r="AZ16" s="197" t="s">
        <v>199</v>
      </c>
      <c r="BA16" s="197" t="s">
        <v>199</v>
      </c>
    </row>
    <row r="17" spans="1:53" ht="19.5" customHeight="1">
      <c r="A17" s="202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8"/>
      <c r="T17" s="198"/>
      <c r="U17" s="198"/>
      <c r="V17" s="198"/>
      <c r="W17" s="198"/>
      <c r="X17" s="198"/>
      <c r="Y17" s="196"/>
      <c r="Z17" s="196"/>
      <c r="AA17" s="196"/>
      <c r="AB17" s="196"/>
      <c r="AC17" s="196"/>
      <c r="AD17" s="196"/>
      <c r="AE17" s="196"/>
      <c r="AF17" s="196"/>
      <c r="AG17" s="225"/>
      <c r="AH17" s="225"/>
      <c r="AI17" s="196"/>
      <c r="AJ17" s="196"/>
      <c r="AK17" s="196"/>
      <c r="AL17" s="196"/>
      <c r="AM17" s="196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</row>
    <row r="18" spans="1:53" ht="20.25" customHeight="1">
      <c r="A18" s="203"/>
      <c r="B18" s="196"/>
      <c r="C18" s="196"/>
      <c r="D18" s="196"/>
      <c r="E18" s="196"/>
      <c r="F18" s="196"/>
      <c r="G18" s="159" t="s">
        <v>320</v>
      </c>
      <c r="H18" s="139"/>
      <c r="I18" s="139"/>
      <c r="J18" s="139"/>
      <c r="K18" s="159" t="s">
        <v>320</v>
      </c>
      <c r="L18" s="139"/>
      <c r="M18" s="139"/>
      <c r="N18" s="139"/>
      <c r="O18" s="159" t="s">
        <v>320</v>
      </c>
      <c r="P18" s="139"/>
      <c r="Q18" s="139"/>
      <c r="R18" s="196"/>
      <c r="S18" s="198"/>
      <c r="T18" s="198"/>
      <c r="U18" s="198"/>
      <c r="V18" s="198"/>
      <c r="W18" s="198"/>
      <c r="X18" s="198"/>
      <c r="Y18" s="139"/>
      <c r="Z18" s="139"/>
      <c r="AA18" s="139"/>
      <c r="AB18" s="159" t="s">
        <v>320</v>
      </c>
      <c r="AC18" s="139"/>
      <c r="AD18" s="139"/>
      <c r="AE18" s="139"/>
      <c r="AF18" s="159" t="s">
        <v>320</v>
      </c>
      <c r="AG18" s="226"/>
      <c r="AH18" s="226"/>
      <c r="AI18" s="159" t="s">
        <v>320</v>
      </c>
      <c r="AJ18" s="196"/>
      <c r="AK18" s="196"/>
      <c r="AL18" s="196"/>
      <c r="AM18" s="162" t="s">
        <v>199</v>
      </c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</row>
    <row r="19" spans="1:53" ht="1.5" customHeight="1">
      <c r="A19" s="82"/>
      <c r="B19" s="200"/>
      <c r="C19" s="200"/>
      <c r="D19" s="200"/>
      <c r="E19" s="200"/>
      <c r="F19" s="200"/>
      <c r="G19" s="159" t="s">
        <v>320</v>
      </c>
      <c r="H19" s="159" t="s">
        <v>320</v>
      </c>
      <c r="I19" s="159" t="s">
        <v>320</v>
      </c>
      <c r="J19" s="159" t="s">
        <v>320</v>
      </c>
      <c r="K19" s="159" t="s">
        <v>320</v>
      </c>
      <c r="L19" s="159" t="s">
        <v>320</v>
      </c>
      <c r="M19" s="159" t="s">
        <v>320</v>
      </c>
      <c r="N19" s="159" t="s">
        <v>320</v>
      </c>
      <c r="O19" s="159" t="s">
        <v>320</v>
      </c>
      <c r="P19" s="159" t="s">
        <v>320</v>
      </c>
      <c r="Q19" s="159" t="s">
        <v>320</v>
      </c>
      <c r="R19" s="200"/>
      <c r="S19" s="199"/>
      <c r="T19" s="199"/>
      <c r="U19" s="199"/>
      <c r="V19" s="199"/>
      <c r="W19" s="199"/>
      <c r="X19" s="199"/>
      <c r="Y19" s="159" t="s">
        <v>320</v>
      </c>
      <c r="Z19" s="159" t="s">
        <v>320</v>
      </c>
      <c r="AA19" s="159" t="s">
        <v>320</v>
      </c>
      <c r="AB19" s="159" t="s">
        <v>320</v>
      </c>
      <c r="AC19" s="159" t="s">
        <v>320</v>
      </c>
      <c r="AD19" s="159" t="s">
        <v>320</v>
      </c>
      <c r="AE19" s="159" t="s">
        <v>320</v>
      </c>
      <c r="AF19" s="159" t="s">
        <v>320</v>
      </c>
      <c r="AG19" s="159" t="s">
        <v>320</v>
      </c>
      <c r="AH19" s="159" t="s">
        <v>320</v>
      </c>
      <c r="AI19" s="161"/>
      <c r="AJ19" s="200"/>
      <c r="AK19" s="200"/>
      <c r="AL19" s="200"/>
      <c r="AM19" s="165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</row>
    <row r="20" spans="1:53" ht="19.5" customHeight="1">
      <c r="A20" s="201" t="s">
        <v>253</v>
      </c>
      <c r="B20" s="197" t="s">
        <v>199</v>
      </c>
      <c r="C20" s="197" t="s">
        <v>199</v>
      </c>
      <c r="D20" s="195" t="s">
        <v>247</v>
      </c>
      <c r="E20" s="195" t="s">
        <v>247</v>
      </c>
      <c r="F20" s="195" t="s">
        <v>247</v>
      </c>
      <c r="G20" s="195" t="s">
        <v>247</v>
      </c>
      <c r="H20" s="195" t="s">
        <v>247</v>
      </c>
      <c r="I20" s="195" t="s">
        <v>247</v>
      </c>
      <c r="J20" s="195" t="s">
        <v>247</v>
      </c>
      <c r="K20" s="195" t="s">
        <v>247</v>
      </c>
      <c r="L20" s="195" t="s">
        <v>247</v>
      </c>
      <c r="M20" s="195" t="s">
        <v>247</v>
      </c>
      <c r="N20" s="195" t="s">
        <v>247</v>
      </c>
      <c r="O20" s="195" t="s">
        <v>247</v>
      </c>
      <c r="P20" s="195" t="s">
        <v>247</v>
      </c>
      <c r="Q20" s="207" t="s">
        <v>251</v>
      </c>
      <c r="R20" s="136" t="s">
        <v>251</v>
      </c>
      <c r="S20" s="197" t="s">
        <v>199</v>
      </c>
      <c r="T20" s="197" t="s">
        <v>199</v>
      </c>
      <c r="U20" s="197" t="s">
        <v>199</v>
      </c>
      <c r="V20" s="197" t="s">
        <v>199</v>
      </c>
      <c r="W20" s="197" t="s">
        <v>199</v>
      </c>
      <c r="X20" s="197" t="s">
        <v>199</v>
      </c>
      <c r="Y20" s="197" t="s">
        <v>199</v>
      </c>
      <c r="Z20" s="197" t="s">
        <v>199</v>
      </c>
      <c r="AA20" s="195" t="s">
        <v>247</v>
      </c>
      <c r="AB20" s="195" t="s">
        <v>247</v>
      </c>
      <c r="AC20" s="195" t="s">
        <v>247</v>
      </c>
      <c r="AD20" s="195" t="s">
        <v>247</v>
      </c>
      <c r="AE20" s="195" t="s">
        <v>247</v>
      </c>
      <c r="AF20" s="195" t="s">
        <v>247</v>
      </c>
      <c r="AG20" s="207" t="s">
        <v>252</v>
      </c>
      <c r="AH20" s="207" t="s">
        <v>252</v>
      </c>
      <c r="AI20" s="207" t="s">
        <v>252</v>
      </c>
      <c r="AJ20" s="207" t="s">
        <v>252</v>
      </c>
      <c r="AK20" s="197" t="s">
        <v>199</v>
      </c>
      <c r="AL20" s="197" t="s">
        <v>199</v>
      </c>
      <c r="AM20" s="197" t="s">
        <v>199</v>
      </c>
      <c r="AN20" s="197" t="s">
        <v>199</v>
      </c>
      <c r="AO20" s="197" t="s">
        <v>199</v>
      </c>
      <c r="AP20" s="197" t="s">
        <v>199</v>
      </c>
      <c r="AQ20" s="197" t="s">
        <v>199</v>
      </c>
      <c r="AR20" s="197" t="s">
        <v>199</v>
      </c>
      <c r="AS20" s="197" t="s">
        <v>199</v>
      </c>
      <c r="AT20" s="197" t="s">
        <v>199</v>
      </c>
      <c r="AU20" s="197" t="s">
        <v>199</v>
      </c>
      <c r="AV20" s="197" t="s">
        <v>199</v>
      </c>
      <c r="AW20" s="197" t="s">
        <v>199</v>
      </c>
      <c r="AX20" s="197" t="s">
        <v>199</v>
      </c>
      <c r="AY20" s="197" t="s">
        <v>199</v>
      </c>
      <c r="AZ20" s="197" t="s">
        <v>199</v>
      </c>
      <c r="BA20" s="197" t="s">
        <v>199</v>
      </c>
    </row>
    <row r="21" spans="1:53" ht="19.5" customHeight="1">
      <c r="A21" s="202"/>
      <c r="B21" s="198"/>
      <c r="C21" s="198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/>
      <c r="R21" s="197" t="s">
        <v>199</v>
      </c>
      <c r="S21" s="198"/>
      <c r="T21" s="198"/>
      <c r="U21" s="198"/>
      <c r="V21" s="198"/>
      <c r="W21" s="198"/>
      <c r="X21" s="198"/>
      <c r="Y21" s="198"/>
      <c r="Z21" s="198"/>
      <c r="AA21" s="196"/>
      <c r="AB21" s="196"/>
      <c r="AC21" s="196"/>
      <c r="AD21" s="196"/>
      <c r="AE21" s="196"/>
      <c r="AF21" s="196"/>
      <c r="AG21" s="208"/>
      <c r="AH21" s="208"/>
      <c r="AI21" s="208"/>
      <c r="AJ21" s="20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</row>
    <row r="22" spans="1:53" ht="20.25" customHeight="1">
      <c r="A22" s="203"/>
      <c r="B22" s="199"/>
      <c r="C22" s="199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23"/>
      <c r="R22" s="198"/>
      <c r="S22" s="199"/>
      <c r="T22" s="199"/>
      <c r="U22" s="199"/>
      <c r="V22" s="199"/>
      <c r="W22" s="199"/>
      <c r="X22" s="199"/>
      <c r="Y22" s="199"/>
      <c r="Z22" s="199"/>
      <c r="AA22" s="200"/>
      <c r="AB22" s="200"/>
      <c r="AC22" s="200"/>
      <c r="AD22" s="200"/>
      <c r="AE22" s="200"/>
      <c r="AF22" s="200"/>
      <c r="AG22" s="223"/>
      <c r="AH22" s="223"/>
      <c r="AI22" s="223"/>
      <c r="AJ22" s="223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</row>
    <row r="23" spans="1:53" ht="14.25" customHeight="1" hidden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</row>
    <row r="24" spans="1:53" ht="14.25" customHeight="1" hidden="1">
      <c r="A24" s="82" t="s">
        <v>254</v>
      </c>
      <c r="B24" s="98" t="s">
        <v>245</v>
      </c>
      <c r="C24" s="98" t="s">
        <v>245</v>
      </c>
      <c r="D24" s="98" t="s">
        <v>245</v>
      </c>
      <c r="E24" s="98" t="s">
        <v>245</v>
      </c>
      <c r="F24" s="98" t="s">
        <v>245</v>
      </c>
      <c r="G24" s="98" t="s">
        <v>245</v>
      </c>
      <c r="H24" s="98" t="s">
        <v>245</v>
      </c>
      <c r="I24" s="98" t="s">
        <v>245</v>
      </c>
      <c r="J24" s="98" t="s">
        <v>245</v>
      </c>
      <c r="K24" s="98" t="s">
        <v>245</v>
      </c>
      <c r="L24" s="98" t="s">
        <v>245</v>
      </c>
      <c r="M24" s="98" t="s">
        <v>245</v>
      </c>
      <c r="N24" s="98" t="s">
        <v>245</v>
      </c>
      <c r="O24" s="98" t="s">
        <v>245</v>
      </c>
      <c r="P24" s="98" t="s">
        <v>245</v>
      </c>
      <c r="Q24" s="98" t="s">
        <v>245</v>
      </c>
      <c r="R24" s="98" t="s">
        <v>245</v>
      </c>
      <c r="S24" s="98" t="s">
        <v>245</v>
      </c>
      <c r="T24" s="98" t="s">
        <v>245</v>
      </c>
      <c r="U24" s="98" t="s">
        <v>245</v>
      </c>
      <c r="V24" s="98" t="s">
        <v>245</v>
      </c>
      <c r="W24" s="98" t="s">
        <v>245</v>
      </c>
      <c r="X24" s="98" t="s">
        <v>245</v>
      </c>
      <c r="Y24" s="98" t="s">
        <v>245</v>
      </c>
      <c r="Z24" s="98" t="s">
        <v>245</v>
      </c>
      <c r="AA24" s="98" t="s">
        <v>245</v>
      </c>
      <c r="AB24" s="98" t="s">
        <v>245</v>
      </c>
      <c r="AC24" s="98" t="s">
        <v>245</v>
      </c>
      <c r="AD24" s="98" t="s">
        <v>245</v>
      </c>
      <c r="AE24" s="98" t="s">
        <v>245</v>
      </c>
      <c r="AF24" s="98" t="s">
        <v>245</v>
      </c>
      <c r="AG24" s="98" t="s">
        <v>245</v>
      </c>
      <c r="AH24" s="98" t="s">
        <v>245</v>
      </c>
      <c r="AI24" s="98" t="s">
        <v>245</v>
      </c>
      <c r="AJ24" s="98" t="s">
        <v>245</v>
      </c>
      <c r="AK24" s="98" t="s">
        <v>245</v>
      </c>
      <c r="AL24" s="98" t="s">
        <v>245</v>
      </c>
      <c r="AM24" s="98" t="s">
        <v>245</v>
      </c>
      <c r="AN24" s="98" t="s">
        <v>245</v>
      </c>
      <c r="AO24" s="98" t="s">
        <v>245</v>
      </c>
      <c r="AP24" s="98" t="s">
        <v>245</v>
      </c>
      <c r="AQ24" s="98" t="s">
        <v>245</v>
      </c>
      <c r="AR24" s="98" t="s">
        <v>245</v>
      </c>
      <c r="AS24" s="98" t="s">
        <v>245</v>
      </c>
      <c r="AT24" s="98" t="s">
        <v>245</v>
      </c>
      <c r="AU24" s="98" t="s">
        <v>245</v>
      </c>
      <c r="AV24" s="98" t="s">
        <v>245</v>
      </c>
      <c r="AW24" s="98" t="s">
        <v>245</v>
      </c>
      <c r="AX24" s="98" t="s">
        <v>245</v>
      </c>
      <c r="AY24" s="98" t="s">
        <v>245</v>
      </c>
      <c r="AZ24" s="98" t="s">
        <v>245</v>
      </c>
      <c r="BA24" s="98" t="s">
        <v>245</v>
      </c>
    </row>
    <row r="25" spans="1:53" ht="14.25" customHeight="1" hidden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ht="14.25" customHeight="1" hidden="1">
      <c r="A26" s="82" t="s">
        <v>255</v>
      </c>
      <c r="B26" s="98" t="s">
        <v>245</v>
      </c>
      <c r="C26" s="98" t="s">
        <v>245</v>
      </c>
      <c r="D26" s="98" t="s">
        <v>245</v>
      </c>
      <c r="E26" s="98" t="s">
        <v>245</v>
      </c>
      <c r="F26" s="98" t="s">
        <v>245</v>
      </c>
      <c r="G26" s="98" t="s">
        <v>245</v>
      </c>
      <c r="H26" s="98" t="s">
        <v>245</v>
      </c>
      <c r="I26" s="98" t="s">
        <v>245</v>
      </c>
      <c r="J26" s="98" t="s">
        <v>245</v>
      </c>
      <c r="K26" s="98" t="s">
        <v>245</v>
      </c>
      <c r="L26" s="98" t="s">
        <v>245</v>
      </c>
      <c r="M26" s="98" t="s">
        <v>245</v>
      </c>
      <c r="N26" s="98" t="s">
        <v>245</v>
      </c>
      <c r="O26" s="98" t="s">
        <v>245</v>
      </c>
      <c r="P26" s="98" t="s">
        <v>245</v>
      </c>
      <c r="Q26" s="98" t="s">
        <v>245</v>
      </c>
      <c r="R26" s="98" t="s">
        <v>245</v>
      </c>
      <c r="S26" s="98" t="s">
        <v>245</v>
      </c>
      <c r="T26" s="98" t="s">
        <v>245</v>
      </c>
      <c r="U26" s="98" t="s">
        <v>245</v>
      </c>
      <c r="V26" s="98" t="s">
        <v>245</v>
      </c>
      <c r="W26" s="98" t="s">
        <v>245</v>
      </c>
      <c r="X26" s="98" t="s">
        <v>245</v>
      </c>
      <c r="Y26" s="98" t="s">
        <v>245</v>
      </c>
      <c r="Z26" s="98" t="s">
        <v>245</v>
      </c>
      <c r="AA26" s="98" t="s">
        <v>245</v>
      </c>
      <c r="AB26" s="98" t="s">
        <v>245</v>
      </c>
      <c r="AC26" s="98" t="s">
        <v>245</v>
      </c>
      <c r="AD26" s="98" t="s">
        <v>245</v>
      </c>
      <c r="AE26" s="98" t="s">
        <v>245</v>
      </c>
      <c r="AF26" s="98" t="s">
        <v>245</v>
      </c>
      <c r="AG26" s="98" t="s">
        <v>245</v>
      </c>
      <c r="AH26" s="98" t="s">
        <v>245</v>
      </c>
      <c r="AI26" s="98" t="s">
        <v>245</v>
      </c>
      <c r="AJ26" s="98" t="s">
        <v>245</v>
      </c>
      <c r="AK26" s="98" t="s">
        <v>245</v>
      </c>
      <c r="AL26" s="98" t="s">
        <v>245</v>
      </c>
      <c r="AM26" s="98" t="s">
        <v>245</v>
      </c>
      <c r="AN26" s="98" t="s">
        <v>245</v>
      </c>
      <c r="AO26" s="98" t="s">
        <v>245</v>
      </c>
      <c r="AP26" s="98" t="s">
        <v>245</v>
      </c>
      <c r="AQ26" s="98" t="s">
        <v>245</v>
      </c>
      <c r="AR26" s="98" t="s">
        <v>245</v>
      </c>
      <c r="AS26" s="98" t="s">
        <v>245</v>
      </c>
      <c r="AT26" s="98" t="s">
        <v>245</v>
      </c>
      <c r="AU26" s="98" t="s">
        <v>245</v>
      </c>
      <c r="AV26" s="98" t="s">
        <v>245</v>
      </c>
      <c r="AW26" s="98" t="s">
        <v>245</v>
      </c>
      <c r="AX26" s="98" t="s">
        <v>245</v>
      </c>
      <c r="AY26" s="98" t="s">
        <v>245</v>
      </c>
      <c r="AZ26" s="98" t="s">
        <v>245</v>
      </c>
      <c r="BA26" s="98" t="s">
        <v>245</v>
      </c>
    </row>
    <row r="27" spans="1:53" ht="30" customHeight="1">
      <c r="A27" s="209" t="s">
        <v>256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</row>
    <row r="28" spans="1:53" ht="14.25" customHeight="1">
      <c r="A28" s="213"/>
      <c r="B28" s="213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3" t="s">
        <v>61</v>
      </c>
      <c r="AE28" s="213"/>
      <c r="AF28" s="213"/>
      <c r="AG28" s="213"/>
      <c r="AH28" s="213" t="s">
        <v>62</v>
      </c>
      <c r="AI28" s="213"/>
      <c r="AJ28" s="213"/>
      <c r="AK28" s="213"/>
      <c r="AL28" s="213" t="s">
        <v>63</v>
      </c>
      <c r="AM28" s="213"/>
      <c r="AN28" s="213"/>
      <c r="AO28" s="213"/>
      <c r="AP28" s="213" t="s">
        <v>64</v>
      </c>
      <c r="AQ28" s="213"/>
      <c r="AR28" s="213"/>
      <c r="AS28" s="213"/>
      <c r="AT28" s="210" t="s">
        <v>68</v>
      </c>
      <c r="AU28" s="210"/>
      <c r="AV28" s="99"/>
      <c r="AW28" s="99"/>
      <c r="AX28" s="99"/>
      <c r="AY28" s="99"/>
      <c r="AZ28" s="99"/>
      <c r="BA28" s="99"/>
    </row>
    <row r="29" spans="1:53" ht="14.25" customHeight="1">
      <c r="A29" s="213"/>
      <c r="B29" s="213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0"/>
      <c r="AU29" s="210"/>
      <c r="AV29" s="99"/>
      <c r="AW29" s="99"/>
      <c r="AX29" s="99"/>
      <c r="AY29" s="99"/>
      <c r="AZ29" s="99"/>
      <c r="BA29" s="99"/>
    </row>
    <row r="30" spans="1:53" ht="15.75" customHeight="1">
      <c r="A30" s="98" t="s">
        <v>320</v>
      </c>
      <c r="B30" s="216" t="s">
        <v>257</v>
      </c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4">
        <v>11</v>
      </c>
      <c r="AE30" s="214"/>
      <c r="AF30" s="214"/>
      <c r="AG30" s="214"/>
      <c r="AH30" s="214">
        <v>7</v>
      </c>
      <c r="AI30" s="214"/>
      <c r="AJ30" s="214"/>
      <c r="AK30" s="214"/>
      <c r="AL30" s="214">
        <v>2</v>
      </c>
      <c r="AM30" s="214"/>
      <c r="AN30" s="214"/>
      <c r="AO30" s="214"/>
      <c r="AP30" s="214"/>
      <c r="AQ30" s="214"/>
      <c r="AR30" s="214"/>
      <c r="AS30" s="214"/>
      <c r="AT30" s="215">
        <f aca="true" t="shared" si="0" ref="AT30:AT35">SUM(AD30:AS30)</f>
        <v>20</v>
      </c>
      <c r="AU30" s="215"/>
      <c r="AV30" s="147"/>
      <c r="AW30" s="99"/>
      <c r="AX30" s="99"/>
      <c r="AY30" s="99"/>
      <c r="AZ30" s="99"/>
      <c r="BA30" s="99"/>
    </row>
    <row r="31" spans="1:53" ht="15.75" customHeight="1">
      <c r="A31" s="98" t="s">
        <v>250</v>
      </c>
      <c r="B31" s="216" t="s">
        <v>258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4"/>
      <c r="AE31" s="214"/>
      <c r="AF31" s="214"/>
      <c r="AG31" s="214"/>
      <c r="AH31" s="214"/>
      <c r="AI31" s="214"/>
      <c r="AJ31" s="214"/>
      <c r="AK31" s="214"/>
      <c r="AL31" s="214">
        <v>2</v>
      </c>
      <c r="AM31" s="214"/>
      <c r="AN31" s="214"/>
      <c r="AO31" s="214"/>
      <c r="AP31" s="214"/>
      <c r="AQ31" s="214"/>
      <c r="AR31" s="214"/>
      <c r="AS31" s="214"/>
      <c r="AT31" s="215">
        <f t="shared" si="0"/>
        <v>2</v>
      </c>
      <c r="AU31" s="215"/>
      <c r="AV31" s="147"/>
      <c r="AW31" s="99"/>
      <c r="AX31" s="99"/>
      <c r="AY31" s="99"/>
      <c r="AZ31" s="99"/>
      <c r="BA31" s="99"/>
    </row>
    <row r="32" spans="1:53" ht="15.75" customHeight="1">
      <c r="A32" s="98" t="s">
        <v>247</v>
      </c>
      <c r="B32" s="216" t="s">
        <v>259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>
        <v>20.3333333333333</v>
      </c>
      <c r="AE32" s="214"/>
      <c r="AF32" s="214"/>
      <c r="AG32" s="214"/>
      <c r="AH32" s="214">
        <v>25</v>
      </c>
      <c r="AI32" s="214"/>
      <c r="AJ32" s="214"/>
      <c r="AK32" s="214"/>
      <c r="AL32" s="218">
        <v>27.6666666666667</v>
      </c>
      <c r="AM32" s="214"/>
      <c r="AN32" s="214"/>
      <c r="AO32" s="214"/>
      <c r="AP32" s="214">
        <v>19</v>
      </c>
      <c r="AQ32" s="214"/>
      <c r="AR32" s="214"/>
      <c r="AS32" s="214"/>
      <c r="AT32" s="215">
        <f t="shared" si="0"/>
        <v>92</v>
      </c>
      <c r="AU32" s="215"/>
      <c r="AV32" s="148"/>
      <c r="AW32" s="99"/>
      <c r="AX32" s="99"/>
      <c r="AY32" s="99"/>
      <c r="AZ32" s="99"/>
      <c r="BA32" s="99"/>
    </row>
    <row r="33" spans="1:53" ht="15.75" customHeight="1">
      <c r="A33" s="98" t="s">
        <v>251</v>
      </c>
      <c r="B33" s="216" t="s">
        <v>118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>
        <v>0.6666666666666666</v>
      </c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>
        <v>1.33333333333333</v>
      </c>
      <c r="AQ33" s="218"/>
      <c r="AR33" s="218"/>
      <c r="AS33" s="218"/>
      <c r="AT33" s="215">
        <f t="shared" si="0"/>
        <v>1.9999999999999964</v>
      </c>
      <c r="AU33" s="215"/>
      <c r="AV33" s="147"/>
      <c r="AW33" s="99"/>
      <c r="AX33" s="99"/>
      <c r="AY33" s="99"/>
      <c r="AZ33" s="99"/>
      <c r="BA33" s="99"/>
    </row>
    <row r="34" spans="1:53" ht="15.75" customHeight="1">
      <c r="A34" s="98" t="s">
        <v>252</v>
      </c>
      <c r="B34" s="216" t="s">
        <v>260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>
        <v>4</v>
      </c>
      <c r="AQ34" s="214"/>
      <c r="AR34" s="214"/>
      <c r="AS34" s="214"/>
      <c r="AT34" s="215">
        <f t="shared" si="0"/>
        <v>4</v>
      </c>
      <c r="AU34" s="215"/>
      <c r="AV34" s="147"/>
      <c r="AW34" s="99"/>
      <c r="AX34" s="99"/>
      <c r="AY34" s="99"/>
      <c r="AZ34" s="99"/>
      <c r="BA34" s="99"/>
    </row>
    <row r="35" spans="1:53" ht="15.75" customHeight="1">
      <c r="A35" s="98" t="s">
        <v>199</v>
      </c>
      <c r="B35" s="216" t="s">
        <v>261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4">
        <v>20</v>
      </c>
      <c r="AE35" s="214"/>
      <c r="AF35" s="214"/>
      <c r="AG35" s="214"/>
      <c r="AH35" s="214">
        <v>20</v>
      </c>
      <c r="AI35" s="214"/>
      <c r="AJ35" s="214"/>
      <c r="AK35" s="214"/>
      <c r="AL35" s="218">
        <v>20.3333333333333</v>
      </c>
      <c r="AM35" s="214"/>
      <c r="AN35" s="214"/>
      <c r="AO35" s="214"/>
      <c r="AP35" s="218">
        <v>27.6666666666667</v>
      </c>
      <c r="AQ35" s="214"/>
      <c r="AR35" s="214"/>
      <c r="AS35" s="214"/>
      <c r="AT35" s="215">
        <f t="shared" si="0"/>
        <v>88</v>
      </c>
      <c r="AU35" s="215"/>
      <c r="AV35" s="147"/>
      <c r="AW35" s="99"/>
      <c r="AX35" s="99"/>
      <c r="AY35" s="99"/>
      <c r="AZ35" s="99"/>
      <c r="BA35" s="99"/>
    </row>
    <row r="36" spans="1:53" ht="14.25" customHeight="1" hidden="1">
      <c r="A36" s="98"/>
      <c r="B36" s="102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5"/>
      <c r="AU36" s="215"/>
      <c r="AV36" s="147"/>
      <c r="AW36" s="99"/>
      <c r="AX36" s="99"/>
      <c r="AY36" s="99"/>
      <c r="AZ36" s="99"/>
      <c r="BA36" s="99"/>
    </row>
    <row r="37" spans="1:53" ht="14.25" customHeight="1" hidden="1">
      <c r="A37" s="98"/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5"/>
      <c r="AU37" s="215"/>
      <c r="AV37" s="147"/>
      <c r="AW37" s="99"/>
      <c r="AX37" s="99"/>
      <c r="AY37" s="99"/>
      <c r="AZ37" s="99"/>
      <c r="BA37" s="99"/>
    </row>
    <row r="38" spans="1:53" ht="15.75" customHeight="1">
      <c r="A38" s="219" t="s">
        <v>262</v>
      </c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14">
        <f>SUM(AD30:AG35)</f>
        <v>51.99999999999997</v>
      </c>
      <c r="AE38" s="214"/>
      <c r="AF38" s="214"/>
      <c r="AG38" s="214"/>
      <c r="AH38" s="214">
        <f>SUM(AH30:AK35)</f>
        <v>52</v>
      </c>
      <c r="AI38" s="214"/>
      <c r="AJ38" s="214"/>
      <c r="AK38" s="214"/>
      <c r="AL38" s="214">
        <f>SUM(AL30:AO35)</f>
        <v>52</v>
      </c>
      <c r="AM38" s="214"/>
      <c r="AN38" s="214"/>
      <c r="AO38" s="214"/>
      <c r="AP38" s="280">
        <v>52</v>
      </c>
      <c r="AQ38" s="281"/>
      <c r="AR38" s="281"/>
      <c r="AS38" s="282"/>
      <c r="AT38" s="215">
        <f>SUM(AD38:AS38)</f>
        <v>207.99999999999997</v>
      </c>
      <c r="AU38" s="215"/>
      <c r="AV38" s="147"/>
      <c r="AW38" s="99"/>
      <c r="AX38" s="99"/>
      <c r="AY38" s="99"/>
      <c r="AZ38" s="99"/>
      <c r="BA38" s="99"/>
    </row>
    <row r="39" spans="1:53" ht="15.75" customHeight="1">
      <c r="A39" s="216" t="s">
        <v>263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99"/>
      <c r="AW39" s="99"/>
      <c r="AX39" s="99"/>
      <c r="AY39" s="99"/>
      <c r="AZ39" s="99"/>
      <c r="BA39" s="99"/>
    </row>
    <row r="40" spans="1:53" ht="15.75" customHeight="1">
      <c r="A40" s="221" t="s">
        <v>266</v>
      </c>
      <c r="B40" s="216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99"/>
      <c r="AW40" s="99"/>
      <c r="AX40" s="99"/>
      <c r="AY40" s="99"/>
      <c r="AZ40" s="99"/>
      <c r="BA40" s="99"/>
    </row>
    <row r="41" spans="1:53" ht="15.75" customHeight="1">
      <c r="A41" s="221" t="s">
        <v>267</v>
      </c>
      <c r="B41" s="216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99"/>
      <c r="AW41" s="99"/>
      <c r="AX41" s="99"/>
      <c r="AY41" s="99"/>
      <c r="AZ41" s="99"/>
      <c r="BA41" s="99"/>
    </row>
    <row r="42" spans="1:53" ht="15.75" customHeight="1">
      <c r="A42" s="216" t="s">
        <v>264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99"/>
      <c r="AW42" s="99"/>
      <c r="AX42" s="99"/>
      <c r="AY42" s="99"/>
      <c r="AZ42" s="99"/>
      <c r="BA42" s="99"/>
    </row>
    <row r="43" spans="1:255" ht="15.75" customHeight="1">
      <c r="A43" s="216" t="s">
        <v>265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22"/>
      <c r="AE43" s="210"/>
      <c r="AF43" s="210"/>
      <c r="AG43" s="210"/>
      <c r="AH43" s="222"/>
      <c r="AI43" s="210"/>
      <c r="AJ43" s="210"/>
      <c r="AK43" s="210"/>
      <c r="AL43" s="222"/>
      <c r="AM43" s="210"/>
      <c r="AN43" s="210"/>
      <c r="AO43" s="210"/>
      <c r="AP43" s="222"/>
      <c r="AQ43" s="210"/>
      <c r="AR43" s="210"/>
      <c r="AS43" s="210"/>
      <c r="AT43" s="210"/>
      <c r="AU43" s="210"/>
      <c r="AV43" s="99"/>
      <c r="AW43" s="99"/>
      <c r="AX43" s="99"/>
      <c r="AY43" s="99"/>
      <c r="AZ43" s="99"/>
      <c r="BA43" s="99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" ht="14.25" customHeight="1">
      <c r="A44" s="103"/>
      <c r="B44" s="103"/>
    </row>
    <row r="45" spans="1:2" ht="14.25" customHeight="1">
      <c r="A45" s="103"/>
      <c r="B45" s="103"/>
    </row>
    <row r="46" spans="1:2" ht="14.25" customHeight="1">
      <c r="A46" s="103"/>
      <c r="B46" s="103"/>
    </row>
    <row r="47" spans="1:2" ht="14.25" customHeight="1">
      <c r="A47" s="103"/>
      <c r="B47" s="103"/>
    </row>
    <row r="48" spans="1:2" ht="14.25" customHeight="1">
      <c r="A48" s="103"/>
      <c r="B48" s="103"/>
    </row>
    <row r="49" spans="1:2" ht="14.25" customHeight="1">
      <c r="A49" s="103"/>
      <c r="B49" s="103"/>
    </row>
    <row r="50" spans="1:2" ht="14.25" customHeight="1">
      <c r="A50" s="103"/>
      <c r="B50" s="103"/>
    </row>
    <row r="51" spans="1:2" ht="14.25" customHeight="1">
      <c r="A51" s="103"/>
      <c r="B51" s="103"/>
    </row>
    <row r="52" spans="1:2" ht="14.25" customHeight="1">
      <c r="A52" s="103"/>
      <c r="B52" s="103"/>
    </row>
    <row r="53" spans="1:2" ht="14.25" customHeight="1">
      <c r="A53" s="103"/>
      <c r="B53" s="103"/>
    </row>
    <row r="54" spans="1:2" ht="14.25" customHeight="1">
      <c r="A54" s="103"/>
      <c r="B54" s="103"/>
    </row>
    <row r="55" spans="1:2" ht="14.25" customHeight="1">
      <c r="A55" s="103"/>
      <c r="B55" s="103"/>
    </row>
    <row r="56" spans="1:2" ht="14.25" customHeight="1">
      <c r="A56" s="103"/>
      <c r="B56" s="103"/>
    </row>
    <row r="57" spans="1:2" ht="14.25" customHeight="1">
      <c r="A57" s="103"/>
      <c r="B57" s="103"/>
    </row>
    <row r="58" spans="1:2" ht="14.25" customHeight="1">
      <c r="A58" s="103"/>
      <c r="B58" s="103"/>
    </row>
    <row r="59" spans="1:2" ht="14.25" customHeight="1">
      <c r="A59" s="103"/>
      <c r="B59" s="103"/>
    </row>
    <row r="60" spans="1:2" ht="14.25" customHeight="1">
      <c r="A60" s="103"/>
      <c r="B60" s="103"/>
    </row>
    <row r="61" spans="1:2" ht="14.25" customHeight="1">
      <c r="A61" s="103"/>
      <c r="B61" s="103"/>
    </row>
    <row r="62" spans="1:2" ht="14.25" customHeight="1">
      <c r="A62" s="103"/>
      <c r="B62" s="103"/>
    </row>
    <row r="63" spans="1:2" ht="14.25" customHeight="1">
      <c r="A63" s="103"/>
      <c r="B63" s="103"/>
    </row>
    <row r="64" spans="1:2" ht="14.25" customHeight="1">
      <c r="A64" s="103"/>
      <c r="B64" s="103"/>
    </row>
    <row r="65" spans="1:2" ht="14.25" customHeight="1">
      <c r="A65" s="103"/>
      <c r="B65" s="103"/>
    </row>
    <row r="66" spans="1:2" ht="14.25" customHeight="1">
      <c r="A66" s="103"/>
      <c r="B66" s="103"/>
    </row>
    <row r="67" spans="1:2" ht="14.25" customHeight="1">
      <c r="A67" s="103"/>
      <c r="B67" s="103"/>
    </row>
    <row r="68" spans="1:2" ht="14.25" customHeight="1">
      <c r="A68" s="103"/>
      <c r="B68" s="103"/>
    </row>
    <row r="69" spans="1:2" ht="14.25" customHeight="1">
      <c r="A69" s="103"/>
      <c r="B69" s="103"/>
    </row>
    <row r="70" spans="1:2" ht="14.25" customHeight="1">
      <c r="A70" s="103"/>
      <c r="B70" s="103"/>
    </row>
    <row r="71" spans="1:2" ht="14.25" customHeight="1">
      <c r="A71" s="103"/>
      <c r="B71" s="103"/>
    </row>
    <row r="72" spans="1:2" ht="14.25" customHeight="1">
      <c r="A72" s="103"/>
      <c r="B72" s="103"/>
    </row>
    <row r="73" spans="1:2" ht="14.25" customHeight="1">
      <c r="A73" s="103"/>
      <c r="B73" s="103"/>
    </row>
    <row r="74" spans="1:2" ht="14.25" customHeight="1">
      <c r="A74" s="103"/>
      <c r="B74" s="103"/>
    </row>
  </sheetData>
  <sheetProtection/>
  <mergeCells count="318">
    <mergeCell ref="AO8:AO10"/>
    <mergeCell ref="AO16:AO19"/>
    <mergeCell ref="AN8:AN10"/>
    <mergeCell ref="AN16:AN19"/>
    <mergeCell ref="X8:X10"/>
    <mergeCell ref="B8:B10"/>
    <mergeCell ref="AY16:AY19"/>
    <mergeCell ref="AZ16:AZ19"/>
    <mergeCell ref="BA16:BA19"/>
    <mergeCell ref="AR8:AR10"/>
    <mergeCell ref="U8:U10"/>
    <mergeCell ref="V8:V10"/>
    <mergeCell ref="W8:W10"/>
    <mergeCell ref="AG16:AG18"/>
    <mergeCell ref="AH16:AH18"/>
    <mergeCell ref="AM16:AM17"/>
    <mergeCell ref="AS16:AS19"/>
    <mergeCell ref="AT16:AT19"/>
    <mergeCell ref="AU16:AU19"/>
    <mergeCell ref="AV16:AV19"/>
    <mergeCell ref="AW16:AW19"/>
    <mergeCell ref="AX16:AX19"/>
    <mergeCell ref="AP16:AP19"/>
    <mergeCell ref="AQ16:AQ19"/>
    <mergeCell ref="AR16:AR19"/>
    <mergeCell ref="R21:R22"/>
    <mergeCell ref="AJ16:AJ19"/>
    <mergeCell ref="AK16:AK19"/>
    <mergeCell ref="AL16:AL19"/>
    <mergeCell ref="AI16:AI17"/>
    <mergeCell ref="C8:C9"/>
    <mergeCell ref="AP8:AP10"/>
    <mergeCell ref="AA16:AA17"/>
    <mergeCell ref="AB16:AB17"/>
    <mergeCell ref="AC16:AC17"/>
    <mergeCell ref="AD16:AD17"/>
    <mergeCell ref="AE16:AE17"/>
    <mergeCell ref="AF16:AF17"/>
    <mergeCell ref="Q16:Q17"/>
    <mergeCell ref="R16:R19"/>
    <mergeCell ref="U16:U19"/>
    <mergeCell ref="V16:V19"/>
    <mergeCell ref="K16:K17"/>
    <mergeCell ref="L16:L17"/>
    <mergeCell ref="M16:M17"/>
    <mergeCell ref="N16:N17"/>
    <mergeCell ref="O16:O17"/>
    <mergeCell ref="P16:P17"/>
    <mergeCell ref="AW20:AW22"/>
    <mergeCell ref="AX20:AX22"/>
    <mergeCell ref="AY20:AY22"/>
    <mergeCell ref="AZ20:AZ22"/>
    <mergeCell ref="BA20:BA22"/>
    <mergeCell ref="B16:B19"/>
    <mergeCell ref="C16:C19"/>
    <mergeCell ref="D16:D19"/>
    <mergeCell ref="E16:E19"/>
    <mergeCell ref="F16:F19"/>
    <mergeCell ref="AQ20:AQ22"/>
    <mergeCell ref="AR20:AR22"/>
    <mergeCell ref="AS20:AS22"/>
    <mergeCell ref="AT20:AT22"/>
    <mergeCell ref="AU20:AU22"/>
    <mergeCell ref="AV20:AV22"/>
    <mergeCell ref="AK20:AK22"/>
    <mergeCell ref="AL20:AL22"/>
    <mergeCell ref="AM20:AM22"/>
    <mergeCell ref="AN20:AN22"/>
    <mergeCell ref="AO20:AO22"/>
    <mergeCell ref="AP20:AP22"/>
    <mergeCell ref="AE20:AE22"/>
    <mergeCell ref="AF20:AF22"/>
    <mergeCell ref="AG20:AG22"/>
    <mergeCell ref="AH20:AH22"/>
    <mergeCell ref="AI20:AI22"/>
    <mergeCell ref="AJ20:AJ22"/>
    <mergeCell ref="Y20:Y22"/>
    <mergeCell ref="Z20:Z22"/>
    <mergeCell ref="AA20:AA22"/>
    <mergeCell ref="AB20:AB22"/>
    <mergeCell ref="AC20:AC22"/>
    <mergeCell ref="AD20:AD22"/>
    <mergeCell ref="S20:S22"/>
    <mergeCell ref="T20:T22"/>
    <mergeCell ref="U20:U22"/>
    <mergeCell ref="V20:V22"/>
    <mergeCell ref="W20:W22"/>
    <mergeCell ref="X20:X22"/>
    <mergeCell ref="M20:M22"/>
    <mergeCell ref="N20:N22"/>
    <mergeCell ref="O20:O22"/>
    <mergeCell ref="P20:P22"/>
    <mergeCell ref="Q20:Q22"/>
    <mergeCell ref="G20:G2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A42:AC42"/>
    <mergeCell ref="AD42:AG42"/>
    <mergeCell ref="AH42:AK42"/>
    <mergeCell ref="AL42:AO42"/>
    <mergeCell ref="AP42:AS42"/>
    <mergeCell ref="A43:AC43"/>
    <mergeCell ref="AD43:AG43"/>
    <mergeCell ref="AH43:AK43"/>
    <mergeCell ref="AL43:AO43"/>
    <mergeCell ref="AP43:AS43"/>
    <mergeCell ref="AP40:AS40"/>
    <mergeCell ref="A41:AC41"/>
    <mergeCell ref="AD41:AG41"/>
    <mergeCell ref="AH41:AK41"/>
    <mergeCell ref="AL41:AO41"/>
    <mergeCell ref="AP41:AS41"/>
    <mergeCell ref="A39:AC39"/>
    <mergeCell ref="AD39:AG39"/>
    <mergeCell ref="AH39:AK39"/>
    <mergeCell ref="AL39:AO39"/>
    <mergeCell ref="AP39:AS39"/>
    <mergeCell ref="AT39:AU43"/>
    <mergeCell ref="A40:AC40"/>
    <mergeCell ref="AD40:AG40"/>
    <mergeCell ref="AH40:AK40"/>
    <mergeCell ref="AL40:AO40"/>
    <mergeCell ref="A38:AC38"/>
    <mergeCell ref="AD38:AG38"/>
    <mergeCell ref="AH38:AK38"/>
    <mergeCell ref="AL38:AO38"/>
    <mergeCell ref="AP38:AS38"/>
    <mergeCell ref="AT38:AU38"/>
    <mergeCell ref="AD36:AG36"/>
    <mergeCell ref="AH36:AK36"/>
    <mergeCell ref="AL36:AO36"/>
    <mergeCell ref="AP36:AS36"/>
    <mergeCell ref="AT36:AU36"/>
    <mergeCell ref="AD37:AG37"/>
    <mergeCell ref="AH37:AK37"/>
    <mergeCell ref="AL37:AO37"/>
    <mergeCell ref="AP37:AS37"/>
    <mergeCell ref="AT37:AU37"/>
    <mergeCell ref="B35:AC35"/>
    <mergeCell ref="AD35:AG35"/>
    <mergeCell ref="AH35:AK35"/>
    <mergeCell ref="AL35:AO35"/>
    <mergeCell ref="AP35:AS35"/>
    <mergeCell ref="AT35:AU35"/>
    <mergeCell ref="B34:AC34"/>
    <mergeCell ref="AD34:AG34"/>
    <mergeCell ref="AH34:AK34"/>
    <mergeCell ref="AL34:AO34"/>
    <mergeCell ref="AP34:AS34"/>
    <mergeCell ref="AT34:AU34"/>
    <mergeCell ref="B33:AC33"/>
    <mergeCell ref="AD33:AG33"/>
    <mergeCell ref="AH33:AK33"/>
    <mergeCell ref="AL33:AO33"/>
    <mergeCell ref="AP33:AS33"/>
    <mergeCell ref="AT33:AU33"/>
    <mergeCell ref="AK8:AK9"/>
    <mergeCell ref="R8:R9"/>
    <mergeCell ref="B32:AC32"/>
    <mergeCell ref="AD32:AG32"/>
    <mergeCell ref="AH32:AK32"/>
    <mergeCell ref="AL32:AO32"/>
    <mergeCell ref="AB8:AB9"/>
    <mergeCell ref="AG8:AG9"/>
    <mergeCell ref="AD31:AG31"/>
    <mergeCell ref="AH31:AK31"/>
    <mergeCell ref="AP32:AS32"/>
    <mergeCell ref="AJ8:AJ9"/>
    <mergeCell ref="B31:AC31"/>
    <mergeCell ref="AT32:AU32"/>
    <mergeCell ref="K8:K9"/>
    <mergeCell ref="L8:L9"/>
    <mergeCell ref="Q8:Q9"/>
    <mergeCell ref="AE8:AE9"/>
    <mergeCell ref="AL31:AO31"/>
    <mergeCell ref="AP31:AS31"/>
    <mergeCell ref="AT31:AU31"/>
    <mergeCell ref="B30:AC30"/>
    <mergeCell ref="AD30:AG30"/>
    <mergeCell ref="AH30:AK30"/>
    <mergeCell ref="AL30:AO30"/>
    <mergeCell ref="AP30:AS30"/>
    <mergeCell ref="AT30:AU30"/>
    <mergeCell ref="AX2:BA2"/>
    <mergeCell ref="A27:BA27"/>
    <mergeCell ref="A28:AC29"/>
    <mergeCell ref="AD28:AG29"/>
    <mergeCell ref="AH28:AK29"/>
    <mergeCell ref="AL28:AO29"/>
    <mergeCell ref="AP28:AS29"/>
    <mergeCell ref="AT28:AU29"/>
    <mergeCell ref="AJ2:AJ3"/>
    <mergeCell ref="AK2:AN2"/>
    <mergeCell ref="AO2:AR2"/>
    <mergeCell ref="AS2:AS3"/>
    <mergeCell ref="AT2:AV2"/>
    <mergeCell ref="AW2:AW3"/>
    <mergeCell ref="W2:W3"/>
    <mergeCell ref="X2:Z2"/>
    <mergeCell ref="AA2:AA3"/>
    <mergeCell ref="AB2:AE2"/>
    <mergeCell ref="AF2:AF3"/>
    <mergeCell ref="AG2:AI2"/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A8:A10"/>
    <mergeCell ref="D8:D9"/>
    <mergeCell ref="E8:E9"/>
    <mergeCell ref="F8:F9"/>
    <mergeCell ref="S8:S10"/>
    <mergeCell ref="M8:M9"/>
    <mergeCell ref="N8:N9"/>
    <mergeCell ref="O8:O9"/>
    <mergeCell ref="P8:P9"/>
    <mergeCell ref="G8:G9"/>
    <mergeCell ref="H8:H9"/>
    <mergeCell ref="I8:I9"/>
    <mergeCell ref="J8:J9"/>
    <mergeCell ref="AG11:AG12"/>
    <mergeCell ref="Z8:Z9"/>
    <mergeCell ref="AA8:AA9"/>
    <mergeCell ref="AC8:AC9"/>
    <mergeCell ref="T8:T10"/>
    <mergeCell ref="Y8:Y9"/>
    <mergeCell ref="AY8:AY10"/>
    <mergeCell ref="AQ8:AQ10"/>
    <mergeCell ref="AS8:AS10"/>
    <mergeCell ref="AL8:AL9"/>
    <mergeCell ref="AM8:AM9"/>
    <mergeCell ref="F11:F14"/>
    <mergeCell ref="AT8:AT10"/>
    <mergeCell ref="AU8:AU10"/>
    <mergeCell ref="AV8:AV10"/>
    <mergeCell ref="AW8:AW10"/>
    <mergeCell ref="AX8:AX10"/>
    <mergeCell ref="AF8:AF9"/>
    <mergeCell ref="AI8:AI9"/>
    <mergeCell ref="R11:R14"/>
    <mergeCell ref="X11:X14"/>
    <mergeCell ref="Z11:Z12"/>
    <mergeCell ref="AA11:AA12"/>
    <mergeCell ref="AB11:AB12"/>
    <mergeCell ref="M11:M12"/>
    <mergeCell ref="N11:N12"/>
    <mergeCell ref="AZ8:AZ10"/>
    <mergeCell ref="BA8:BA10"/>
    <mergeCell ref="A11:A14"/>
    <mergeCell ref="B11:B14"/>
    <mergeCell ref="C11:C14"/>
    <mergeCell ref="D11:D14"/>
    <mergeCell ref="E11:E14"/>
    <mergeCell ref="AC11:AC12"/>
    <mergeCell ref="AD11:AD12"/>
    <mergeCell ref="AE11:AE12"/>
    <mergeCell ref="AF11:AF12"/>
    <mergeCell ref="H11:H12"/>
    <mergeCell ref="I11:I12"/>
    <mergeCell ref="J11:J12"/>
    <mergeCell ref="K11:K12"/>
    <mergeCell ref="L11:L12"/>
    <mergeCell ref="V11:V14"/>
    <mergeCell ref="W11:W14"/>
    <mergeCell ref="S11:S14"/>
    <mergeCell ref="T11:T14"/>
    <mergeCell ref="A16:A18"/>
    <mergeCell ref="AN11:AN14"/>
    <mergeCell ref="AO11:AO14"/>
    <mergeCell ref="G11:G12"/>
    <mergeCell ref="Y11:Y12"/>
    <mergeCell ref="O11:O12"/>
    <mergeCell ref="P11:P12"/>
    <mergeCell ref="AP11:AP14"/>
    <mergeCell ref="U11:U14"/>
    <mergeCell ref="AV11:AV14"/>
    <mergeCell ref="AJ11:AJ14"/>
    <mergeCell ref="AK11:AK14"/>
    <mergeCell ref="AL11:AL14"/>
    <mergeCell ref="AM11:AM14"/>
    <mergeCell ref="AH11:AH12"/>
    <mergeCell ref="AI11:AI14"/>
    <mergeCell ref="AQ11:AQ14"/>
    <mergeCell ref="Q11:Q12"/>
    <mergeCell ref="AW11:AW14"/>
    <mergeCell ref="AX11:AX14"/>
    <mergeCell ref="AY11:AY14"/>
    <mergeCell ref="AZ11:AZ14"/>
    <mergeCell ref="BA11:BA14"/>
    <mergeCell ref="AR11:AR14"/>
    <mergeCell ref="AS11:AS14"/>
    <mergeCell ref="AT11:AT14"/>
    <mergeCell ref="AU11:AU14"/>
    <mergeCell ref="Y16:Y17"/>
    <mergeCell ref="Z16:Z17"/>
    <mergeCell ref="G16:G17"/>
    <mergeCell ref="H16:H17"/>
    <mergeCell ref="I16:I17"/>
    <mergeCell ref="J16:J17"/>
    <mergeCell ref="W16:W19"/>
    <mergeCell ref="X16:X19"/>
    <mergeCell ref="S16:S19"/>
    <mergeCell ref="T16:T1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U278"/>
  <sheetViews>
    <sheetView zoomScale="110" zoomScaleNormal="110" zoomScalePageLayoutView="0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T273" sqref="AT273"/>
    </sheetView>
  </sheetViews>
  <sheetFormatPr defaultColWidth="14.66015625" defaultRowHeight="14.25" customHeight="1"/>
  <cols>
    <col min="1" max="1" width="5" style="6" hidden="1" customWidth="1"/>
    <col min="2" max="2" width="0" style="6" hidden="1" customWidth="1"/>
    <col min="3" max="3" width="33.33203125" style="6" customWidth="1"/>
    <col min="4" max="4" width="6.66015625" style="6" customWidth="1"/>
    <col min="5" max="5" width="3.33203125" style="6" customWidth="1"/>
    <col min="6" max="8" width="5.5" style="6" customWidth="1"/>
    <col min="9" max="12" width="0" style="6" hidden="1" customWidth="1"/>
    <col min="13" max="13" width="5.5" style="6" customWidth="1"/>
    <col min="14" max="15" width="0" style="6" hidden="1" customWidth="1"/>
    <col min="16" max="18" width="6" style="6" customWidth="1"/>
    <col min="19" max="21" width="0" style="6" hidden="1" customWidth="1"/>
    <col min="22" max="25" width="6" style="6" customWidth="1"/>
    <col min="26" max="39" width="0" style="6" hidden="1" customWidth="1"/>
    <col min="40" max="43" width="6.66015625" style="6" customWidth="1"/>
    <col min="44" max="44" width="5.5" style="6" hidden="1" customWidth="1"/>
    <col min="45" max="45" width="33.33203125" style="6" hidden="1" customWidth="1"/>
    <col min="46" max="16384" width="14.66015625" style="6" customWidth="1"/>
  </cols>
  <sheetData>
    <row r="1" spans="1:45" ht="12.75" customHeight="1">
      <c r="A1" s="237"/>
      <c r="B1" s="82"/>
      <c r="C1" s="210" t="s">
        <v>66</v>
      </c>
      <c r="D1" s="210"/>
      <c r="E1" s="210"/>
      <c r="F1" s="239" t="s">
        <v>125</v>
      </c>
      <c r="G1" s="239"/>
      <c r="H1" s="239"/>
      <c r="I1" s="239"/>
      <c r="J1" s="239"/>
      <c r="K1" s="239"/>
      <c r="L1" s="239"/>
      <c r="M1" s="239"/>
      <c r="N1" s="239"/>
      <c r="O1" s="239"/>
      <c r="P1" s="239" t="s">
        <v>126</v>
      </c>
      <c r="Q1" s="239"/>
      <c r="R1" s="239"/>
      <c r="S1" s="239"/>
      <c r="T1" s="239"/>
      <c r="U1" s="239"/>
      <c r="V1" s="239"/>
      <c r="W1" s="239"/>
      <c r="X1" s="239" t="s">
        <v>60</v>
      </c>
      <c r="Y1" s="239"/>
      <c r="Z1" s="239" t="s">
        <v>190</v>
      </c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 t="s">
        <v>191</v>
      </c>
      <c r="AL1" s="82" t="s">
        <v>127</v>
      </c>
      <c r="AM1" s="82"/>
      <c r="AN1" s="210" t="s">
        <v>192</v>
      </c>
      <c r="AO1" s="210"/>
      <c r="AP1" s="210"/>
      <c r="AQ1" s="210"/>
      <c r="AR1" s="239" t="s">
        <v>133</v>
      </c>
      <c r="AS1" s="239"/>
    </row>
    <row r="2" spans="1:45" ht="12.75" customHeight="1">
      <c r="A2" s="237"/>
      <c r="B2" s="82"/>
      <c r="C2" s="210"/>
      <c r="D2" s="238"/>
      <c r="E2" s="210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 t="s">
        <v>135</v>
      </c>
      <c r="Q2" s="239" t="s">
        <v>136</v>
      </c>
      <c r="R2" s="239" t="s">
        <v>137</v>
      </c>
      <c r="S2" s="239"/>
      <c r="T2" s="239"/>
      <c r="U2" s="239"/>
      <c r="V2" s="239"/>
      <c r="W2" s="239"/>
      <c r="X2" s="239" t="s">
        <v>138</v>
      </c>
      <c r="Y2" s="210" t="s">
        <v>74</v>
      </c>
      <c r="Z2" s="239" t="s">
        <v>125</v>
      </c>
      <c r="AA2" s="239"/>
      <c r="AB2" s="239"/>
      <c r="AC2" s="239"/>
      <c r="AD2" s="239"/>
      <c r="AE2" s="239"/>
      <c r="AF2" s="239"/>
      <c r="AG2" s="239"/>
      <c r="AH2" s="239"/>
      <c r="AI2" s="239"/>
      <c r="AJ2" s="239" t="s">
        <v>73</v>
      </c>
      <c r="AK2" s="239"/>
      <c r="AL2" s="82" t="s">
        <v>61</v>
      </c>
      <c r="AM2" s="82"/>
      <c r="AN2" s="210" t="s">
        <v>61</v>
      </c>
      <c r="AO2" s="210" t="s">
        <v>62</v>
      </c>
      <c r="AP2" s="210" t="s">
        <v>63</v>
      </c>
      <c r="AQ2" s="210" t="s">
        <v>64</v>
      </c>
      <c r="AR2" s="239"/>
      <c r="AS2" s="239"/>
    </row>
    <row r="3" spans="1:45" ht="12.75" customHeight="1">
      <c r="A3" s="237"/>
      <c r="B3" s="82"/>
      <c r="C3" s="210"/>
      <c r="D3" s="238"/>
      <c r="E3" s="210"/>
      <c r="F3" s="239" t="s">
        <v>139</v>
      </c>
      <c r="G3" s="241" t="s">
        <v>140</v>
      </c>
      <c r="H3" s="241" t="s">
        <v>141</v>
      </c>
      <c r="I3" s="239" t="s">
        <v>193</v>
      </c>
      <c r="J3" s="239" t="s">
        <v>194</v>
      </c>
      <c r="K3" s="239" t="s">
        <v>195</v>
      </c>
      <c r="L3" s="239" t="s">
        <v>196</v>
      </c>
      <c r="M3" s="239" t="s">
        <v>142</v>
      </c>
      <c r="N3" s="239" t="s">
        <v>197</v>
      </c>
      <c r="O3" s="239" t="s">
        <v>198</v>
      </c>
      <c r="P3" s="239"/>
      <c r="Q3" s="239"/>
      <c r="R3" s="239" t="s">
        <v>143</v>
      </c>
      <c r="S3" s="239" t="s">
        <v>144</v>
      </c>
      <c r="T3" s="239"/>
      <c r="U3" s="239"/>
      <c r="V3" s="239" t="s">
        <v>145</v>
      </c>
      <c r="W3" s="239" t="s">
        <v>146</v>
      </c>
      <c r="X3" s="239"/>
      <c r="Y3" s="210"/>
      <c r="Z3" s="239" t="s">
        <v>139</v>
      </c>
      <c r="AA3" s="239" t="s">
        <v>140</v>
      </c>
      <c r="AB3" s="239" t="s">
        <v>141</v>
      </c>
      <c r="AC3" s="239" t="s">
        <v>193</v>
      </c>
      <c r="AD3" s="239" t="s">
        <v>194</v>
      </c>
      <c r="AE3" s="239" t="s">
        <v>195</v>
      </c>
      <c r="AF3" s="239" t="s">
        <v>196</v>
      </c>
      <c r="AG3" s="239" t="s">
        <v>142</v>
      </c>
      <c r="AH3" s="239" t="s">
        <v>197</v>
      </c>
      <c r="AI3" s="239" t="s">
        <v>198</v>
      </c>
      <c r="AJ3" s="239"/>
      <c r="AK3" s="239"/>
      <c r="AL3" s="82" t="s">
        <v>69</v>
      </c>
      <c r="AM3" s="82"/>
      <c r="AN3" s="210"/>
      <c r="AO3" s="210"/>
      <c r="AP3" s="210"/>
      <c r="AQ3" s="210"/>
      <c r="AR3" s="239" t="s">
        <v>0</v>
      </c>
      <c r="AS3" s="234" t="s">
        <v>66</v>
      </c>
    </row>
    <row r="4" spans="1:45" ht="17.25" customHeight="1">
      <c r="A4" s="237"/>
      <c r="B4" s="82"/>
      <c r="C4" s="210"/>
      <c r="D4" s="238"/>
      <c r="E4" s="210"/>
      <c r="F4" s="239"/>
      <c r="G4" s="241"/>
      <c r="H4" s="241"/>
      <c r="I4" s="240"/>
      <c r="J4" s="239"/>
      <c r="K4" s="239"/>
      <c r="L4" s="239"/>
      <c r="M4" s="240"/>
      <c r="N4" s="239"/>
      <c r="O4" s="239"/>
      <c r="P4" s="239"/>
      <c r="Q4" s="239"/>
      <c r="R4" s="239"/>
      <c r="S4" s="239" t="s">
        <v>147</v>
      </c>
      <c r="T4" s="239" t="s">
        <v>148</v>
      </c>
      <c r="U4" s="239" t="s">
        <v>149</v>
      </c>
      <c r="V4" s="239"/>
      <c r="W4" s="239"/>
      <c r="X4" s="239"/>
      <c r="Y4" s="210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82"/>
      <c r="AM4" s="82"/>
      <c r="AN4" s="210"/>
      <c r="AO4" s="210"/>
      <c r="AP4" s="210"/>
      <c r="AQ4" s="210"/>
      <c r="AR4" s="239"/>
      <c r="AS4" s="234"/>
    </row>
    <row r="5" spans="1:45" ht="22.5" customHeight="1">
      <c r="A5" s="237"/>
      <c r="B5" s="82"/>
      <c r="C5" s="210"/>
      <c r="D5" s="238"/>
      <c r="E5" s="210"/>
      <c r="F5" s="239"/>
      <c r="G5" s="241"/>
      <c r="H5" s="241"/>
      <c r="I5" s="240"/>
      <c r="J5" s="239"/>
      <c r="K5" s="239"/>
      <c r="L5" s="239"/>
      <c r="M5" s="240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10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82" t="s">
        <v>73</v>
      </c>
      <c r="AM5" s="82" t="s">
        <v>150</v>
      </c>
      <c r="AN5" s="210"/>
      <c r="AO5" s="210"/>
      <c r="AP5" s="210"/>
      <c r="AQ5" s="210"/>
      <c r="AR5" s="239"/>
      <c r="AS5" s="234"/>
    </row>
    <row r="6" spans="1:45" ht="14.25" customHeight="1">
      <c r="A6" s="85">
        <v>12</v>
      </c>
      <c r="B6" s="86" t="s">
        <v>1</v>
      </c>
      <c r="C6" s="242" t="s">
        <v>101</v>
      </c>
      <c r="D6" s="242"/>
      <c r="E6" s="242"/>
      <c r="F6" s="8"/>
      <c r="G6" s="83"/>
      <c r="H6" s="83"/>
      <c r="I6" s="8"/>
      <c r="J6" s="83"/>
      <c r="K6" s="83"/>
      <c r="L6" s="83"/>
      <c r="M6" s="8"/>
      <c r="N6" s="83"/>
      <c r="O6" s="83"/>
      <c r="P6" s="96">
        <v>180</v>
      </c>
      <c r="Q6" s="88">
        <f aca="true" t="shared" si="0" ref="Q6:Q12">R6+V6+W6</f>
        <v>180</v>
      </c>
      <c r="R6" s="34">
        <v>140</v>
      </c>
      <c r="S6" s="34" t="s">
        <v>20</v>
      </c>
      <c r="T6" s="34"/>
      <c r="U6" s="34" t="s">
        <v>16</v>
      </c>
      <c r="V6" s="34">
        <v>32</v>
      </c>
      <c r="W6" s="88">
        <v>8</v>
      </c>
      <c r="X6" s="89">
        <f aca="true" t="shared" si="1" ref="X6:X13">Q6/36</f>
        <v>5</v>
      </c>
      <c r="Y6" s="88">
        <f aca="true" t="shared" si="2" ref="Y6:Y13">X6</f>
        <v>5</v>
      </c>
      <c r="Z6" s="89"/>
      <c r="AA6" s="82"/>
      <c r="AB6" s="82"/>
      <c r="AC6" s="82"/>
      <c r="AD6" s="82"/>
      <c r="AE6" s="82"/>
      <c r="AF6" s="82"/>
      <c r="AG6" s="82"/>
      <c r="AH6" s="82"/>
      <c r="AI6" s="90"/>
      <c r="AJ6" s="91"/>
      <c r="AK6" s="92" t="s">
        <v>99</v>
      </c>
      <c r="AL6" s="93">
        <v>108</v>
      </c>
      <c r="AM6" s="94">
        <v>36</v>
      </c>
      <c r="AN6" s="88">
        <f>Y6</f>
        <v>5</v>
      </c>
      <c r="AO6" s="88"/>
      <c r="AP6" s="88"/>
      <c r="AQ6" s="88"/>
      <c r="AR6" s="82"/>
      <c r="AS6" s="95"/>
    </row>
    <row r="7" spans="1:45" ht="14.25" customHeight="1">
      <c r="A7" s="85">
        <v>15</v>
      </c>
      <c r="B7" s="86" t="s">
        <v>1</v>
      </c>
      <c r="C7" s="242" t="s">
        <v>103</v>
      </c>
      <c r="D7" s="242"/>
      <c r="E7" s="242"/>
      <c r="F7" s="8"/>
      <c r="G7" s="83"/>
      <c r="H7" s="83"/>
      <c r="I7" s="8"/>
      <c r="J7" s="83"/>
      <c r="K7" s="83"/>
      <c r="L7" s="83"/>
      <c r="M7" s="8"/>
      <c r="N7" s="83"/>
      <c r="O7" s="83"/>
      <c r="P7" s="96">
        <v>144</v>
      </c>
      <c r="Q7" s="88">
        <f t="shared" si="0"/>
        <v>144</v>
      </c>
      <c r="R7" s="34">
        <v>126</v>
      </c>
      <c r="S7" s="34"/>
      <c r="T7" s="34"/>
      <c r="U7" s="34" t="s">
        <v>36</v>
      </c>
      <c r="V7" s="34">
        <v>18</v>
      </c>
      <c r="W7" s="88"/>
      <c r="X7" s="89">
        <f t="shared" si="1"/>
        <v>4</v>
      </c>
      <c r="Y7" s="88">
        <f t="shared" si="2"/>
        <v>4</v>
      </c>
      <c r="Z7" s="89"/>
      <c r="AA7" s="82"/>
      <c r="AB7" s="82"/>
      <c r="AC7" s="82"/>
      <c r="AD7" s="82"/>
      <c r="AE7" s="82"/>
      <c r="AF7" s="82"/>
      <c r="AG7" s="82"/>
      <c r="AH7" s="82"/>
      <c r="AI7" s="90"/>
      <c r="AJ7" s="91"/>
      <c r="AK7" s="92" t="s">
        <v>99</v>
      </c>
      <c r="AL7" s="93">
        <v>108</v>
      </c>
      <c r="AM7" s="94">
        <v>36</v>
      </c>
      <c r="AN7" s="88">
        <f>Y7</f>
        <v>4</v>
      </c>
      <c r="AO7" s="88"/>
      <c r="AP7" s="88"/>
      <c r="AQ7" s="88"/>
      <c r="AR7" s="82"/>
      <c r="AS7" s="95"/>
    </row>
    <row r="8" spans="1:45" ht="41.25" customHeight="1">
      <c r="A8" s="85">
        <v>18</v>
      </c>
      <c r="B8" s="86" t="s">
        <v>1</v>
      </c>
      <c r="C8" s="242" t="s">
        <v>311</v>
      </c>
      <c r="D8" s="242"/>
      <c r="E8" s="242"/>
      <c r="F8" s="8"/>
      <c r="G8" s="83"/>
      <c r="H8" s="83"/>
      <c r="I8" s="8"/>
      <c r="J8" s="83"/>
      <c r="K8" s="83"/>
      <c r="L8" s="83"/>
      <c r="M8" s="8"/>
      <c r="N8" s="83"/>
      <c r="O8" s="83"/>
      <c r="P8" s="96">
        <v>324</v>
      </c>
      <c r="Q8" s="88">
        <f t="shared" si="0"/>
        <v>324</v>
      </c>
      <c r="R8" s="34">
        <v>36</v>
      </c>
      <c r="S8" s="34" t="s">
        <v>20</v>
      </c>
      <c r="T8" s="34"/>
      <c r="U8" s="34" t="s">
        <v>16</v>
      </c>
      <c r="V8" s="34">
        <v>288</v>
      </c>
      <c r="W8" s="88"/>
      <c r="X8" s="89">
        <f t="shared" si="1"/>
        <v>9</v>
      </c>
      <c r="Y8" s="88">
        <f t="shared" si="2"/>
        <v>9</v>
      </c>
      <c r="Z8" s="89"/>
      <c r="AA8" s="82"/>
      <c r="AB8" s="82"/>
      <c r="AC8" s="82"/>
      <c r="AD8" s="82"/>
      <c r="AE8" s="82"/>
      <c r="AF8" s="82"/>
      <c r="AG8" s="82"/>
      <c r="AH8" s="82"/>
      <c r="AI8" s="90"/>
      <c r="AJ8" s="91"/>
      <c r="AK8" s="92" t="s">
        <v>99</v>
      </c>
      <c r="AL8" s="93">
        <v>108</v>
      </c>
      <c r="AM8" s="94">
        <v>36</v>
      </c>
      <c r="AN8" s="88">
        <v>4.5</v>
      </c>
      <c r="AO8" s="88">
        <v>4.5</v>
      </c>
      <c r="AP8" s="88"/>
      <c r="AQ8" s="88"/>
      <c r="AR8" s="82"/>
      <c r="AS8" s="95"/>
    </row>
    <row r="9" spans="1:45" ht="29.25" customHeight="1">
      <c r="A9" s="85">
        <v>26</v>
      </c>
      <c r="B9" s="86" t="s">
        <v>1</v>
      </c>
      <c r="C9" s="242" t="s">
        <v>313</v>
      </c>
      <c r="D9" s="242"/>
      <c r="E9" s="242"/>
      <c r="F9" s="87"/>
      <c r="G9" s="83"/>
      <c r="H9" s="83"/>
      <c r="I9" s="8"/>
      <c r="J9" s="83"/>
      <c r="K9" s="83"/>
      <c r="L9" s="83"/>
      <c r="M9" s="8"/>
      <c r="N9" s="83"/>
      <c r="O9" s="83"/>
      <c r="P9" s="96">
        <v>108</v>
      </c>
      <c r="Q9" s="88">
        <f t="shared" si="0"/>
        <v>108</v>
      </c>
      <c r="R9" s="34">
        <v>36</v>
      </c>
      <c r="S9" s="34" t="s">
        <v>42</v>
      </c>
      <c r="T9" s="34"/>
      <c r="U9" s="34" t="s">
        <v>12</v>
      </c>
      <c r="V9" s="34">
        <v>72</v>
      </c>
      <c r="W9" s="88"/>
      <c r="X9" s="89">
        <f t="shared" si="1"/>
        <v>3</v>
      </c>
      <c r="Y9" s="88">
        <f t="shared" si="2"/>
        <v>3</v>
      </c>
      <c r="Z9" s="89"/>
      <c r="AA9" s="82"/>
      <c r="AB9" s="82"/>
      <c r="AC9" s="82"/>
      <c r="AD9" s="82"/>
      <c r="AE9" s="82"/>
      <c r="AF9" s="82"/>
      <c r="AG9" s="82"/>
      <c r="AH9" s="82"/>
      <c r="AI9" s="90"/>
      <c r="AJ9" s="91"/>
      <c r="AK9" s="92" t="s">
        <v>99</v>
      </c>
      <c r="AL9" s="93">
        <v>108</v>
      </c>
      <c r="AM9" s="94">
        <v>54</v>
      </c>
      <c r="AN9" s="88">
        <v>1.5</v>
      </c>
      <c r="AO9" s="88">
        <v>1.5</v>
      </c>
      <c r="AP9" s="88"/>
      <c r="AQ9" s="88"/>
      <c r="AR9" s="82"/>
      <c r="AS9" s="95"/>
    </row>
    <row r="10" spans="1:45" ht="25.5" customHeight="1">
      <c r="A10" s="85">
        <v>29</v>
      </c>
      <c r="B10" s="86" t="s">
        <v>1</v>
      </c>
      <c r="C10" s="242" t="s">
        <v>314</v>
      </c>
      <c r="D10" s="242"/>
      <c r="E10" s="242"/>
      <c r="F10" s="87"/>
      <c r="G10" s="83"/>
      <c r="H10" s="83"/>
      <c r="I10" s="8"/>
      <c r="J10" s="83"/>
      <c r="K10" s="83"/>
      <c r="L10" s="83"/>
      <c r="M10" s="8"/>
      <c r="N10" s="83"/>
      <c r="O10" s="83"/>
      <c r="P10" s="96">
        <v>108</v>
      </c>
      <c r="Q10" s="88">
        <f t="shared" si="0"/>
        <v>108</v>
      </c>
      <c r="R10" s="34">
        <v>36</v>
      </c>
      <c r="S10" s="34" t="s">
        <v>42</v>
      </c>
      <c r="T10" s="34"/>
      <c r="U10" s="34" t="s">
        <v>12</v>
      </c>
      <c r="V10" s="34">
        <v>72</v>
      </c>
      <c r="W10" s="88"/>
      <c r="X10" s="89">
        <f t="shared" si="1"/>
        <v>3</v>
      </c>
      <c r="Y10" s="88">
        <f t="shared" si="2"/>
        <v>3</v>
      </c>
      <c r="Z10" s="89"/>
      <c r="AA10" s="82"/>
      <c r="AB10" s="82"/>
      <c r="AC10" s="82"/>
      <c r="AD10" s="82"/>
      <c r="AE10" s="82"/>
      <c r="AF10" s="82"/>
      <c r="AG10" s="82"/>
      <c r="AH10" s="82"/>
      <c r="AI10" s="90"/>
      <c r="AJ10" s="91"/>
      <c r="AK10" s="92" t="s">
        <v>99</v>
      </c>
      <c r="AL10" s="96"/>
      <c r="AM10" s="34"/>
      <c r="AN10" s="88"/>
      <c r="AO10" s="88">
        <v>1.5</v>
      </c>
      <c r="AP10" s="88">
        <v>1.5</v>
      </c>
      <c r="AQ10" s="88"/>
      <c r="AR10" s="82"/>
      <c r="AS10" s="95"/>
    </row>
    <row r="11" spans="1:45" ht="25.5" customHeight="1">
      <c r="A11" s="85">
        <v>32</v>
      </c>
      <c r="B11" s="86" t="s">
        <v>1</v>
      </c>
      <c r="C11" s="242" t="s">
        <v>315</v>
      </c>
      <c r="D11" s="242"/>
      <c r="E11" s="242"/>
      <c r="F11" s="87"/>
      <c r="G11" s="83"/>
      <c r="H11" s="83"/>
      <c r="I11" s="8"/>
      <c r="J11" s="83"/>
      <c r="K11" s="83"/>
      <c r="L11" s="83"/>
      <c r="M11" s="8"/>
      <c r="N11" s="83"/>
      <c r="O11" s="83"/>
      <c r="P11" s="96">
        <v>108</v>
      </c>
      <c r="Q11" s="88">
        <f t="shared" si="0"/>
        <v>108</v>
      </c>
      <c r="R11" s="34">
        <v>36</v>
      </c>
      <c r="S11" s="34" t="s">
        <v>42</v>
      </c>
      <c r="T11" s="34"/>
      <c r="U11" s="34" t="s">
        <v>12</v>
      </c>
      <c r="V11" s="34">
        <v>72</v>
      </c>
      <c r="W11" s="88"/>
      <c r="X11" s="89">
        <f t="shared" si="1"/>
        <v>3</v>
      </c>
      <c r="Y11" s="88">
        <f t="shared" si="2"/>
        <v>3</v>
      </c>
      <c r="Z11" s="89"/>
      <c r="AA11" s="82"/>
      <c r="AB11" s="82"/>
      <c r="AC11" s="82"/>
      <c r="AD11" s="82"/>
      <c r="AE11" s="82"/>
      <c r="AF11" s="82"/>
      <c r="AG11" s="82"/>
      <c r="AH11" s="82"/>
      <c r="AI11" s="90"/>
      <c r="AJ11" s="91"/>
      <c r="AK11" s="92" t="s">
        <v>99</v>
      </c>
      <c r="AL11" s="96"/>
      <c r="AM11" s="34"/>
      <c r="AN11" s="88"/>
      <c r="AO11" s="88">
        <v>1.5</v>
      </c>
      <c r="AP11" s="88">
        <v>1.5</v>
      </c>
      <c r="AQ11" s="88"/>
      <c r="AR11" s="82"/>
      <c r="AS11" s="95"/>
    </row>
    <row r="12" spans="1:45" ht="14.25" customHeight="1">
      <c r="A12" s="85">
        <v>35</v>
      </c>
      <c r="B12" s="86" t="s">
        <v>1</v>
      </c>
      <c r="C12" s="242" t="s">
        <v>316</v>
      </c>
      <c r="D12" s="242"/>
      <c r="E12" s="242"/>
      <c r="F12" s="87"/>
      <c r="G12" s="83"/>
      <c r="H12" s="83"/>
      <c r="I12" s="8"/>
      <c r="J12" s="83"/>
      <c r="K12" s="83"/>
      <c r="L12" s="83"/>
      <c r="M12" s="8"/>
      <c r="N12" s="83"/>
      <c r="O12" s="83"/>
      <c r="P12" s="96">
        <v>108</v>
      </c>
      <c r="Q12" s="88">
        <f t="shared" si="0"/>
        <v>108</v>
      </c>
      <c r="R12" s="34">
        <v>18</v>
      </c>
      <c r="S12" s="34" t="s">
        <v>40</v>
      </c>
      <c r="T12" s="34"/>
      <c r="U12" s="34" t="s">
        <v>14</v>
      </c>
      <c r="V12" s="34">
        <v>90</v>
      </c>
      <c r="W12" s="88"/>
      <c r="X12" s="89">
        <f t="shared" si="1"/>
        <v>3</v>
      </c>
      <c r="Y12" s="88">
        <f t="shared" si="2"/>
        <v>3</v>
      </c>
      <c r="Z12" s="89"/>
      <c r="AA12" s="82"/>
      <c r="AB12" s="82"/>
      <c r="AC12" s="82"/>
      <c r="AD12" s="82"/>
      <c r="AE12" s="82"/>
      <c r="AF12" s="82"/>
      <c r="AG12" s="82"/>
      <c r="AH12" s="82"/>
      <c r="AI12" s="90"/>
      <c r="AJ12" s="91"/>
      <c r="AK12" s="92" t="s">
        <v>99</v>
      </c>
      <c r="AL12" s="96"/>
      <c r="AM12" s="34"/>
      <c r="AN12" s="88">
        <v>1.5</v>
      </c>
      <c r="AO12" s="88">
        <v>1.5</v>
      </c>
      <c r="AP12" s="88"/>
      <c r="AQ12" s="88"/>
      <c r="AR12" s="82"/>
      <c r="AS12" s="95"/>
    </row>
    <row r="13" spans="1:45" ht="13.5" customHeight="1">
      <c r="A13" s="85">
        <v>67</v>
      </c>
      <c r="B13" s="86" t="s">
        <v>1</v>
      </c>
      <c r="C13" s="242" t="s">
        <v>75</v>
      </c>
      <c r="D13" s="242"/>
      <c r="E13" s="242"/>
      <c r="F13" s="87"/>
      <c r="G13" s="83"/>
      <c r="H13" s="83"/>
      <c r="I13" s="8"/>
      <c r="J13" s="83"/>
      <c r="K13" s="228"/>
      <c r="L13" s="228"/>
      <c r="M13" s="229"/>
      <c r="N13" s="228"/>
      <c r="O13" s="228"/>
      <c r="P13" s="96">
        <v>108</v>
      </c>
      <c r="Q13" s="96">
        <v>108</v>
      </c>
      <c r="R13" s="34"/>
      <c r="S13" s="34"/>
      <c r="T13" s="34"/>
      <c r="U13" s="34"/>
      <c r="V13" s="34"/>
      <c r="W13" s="88"/>
      <c r="X13" s="89">
        <f t="shared" si="1"/>
        <v>3</v>
      </c>
      <c r="Y13" s="88">
        <f t="shared" si="2"/>
        <v>3</v>
      </c>
      <c r="Z13" s="89"/>
      <c r="AA13" s="82"/>
      <c r="AB13" s="82"/>
      <c r="AC13" s="82"/>
      <c r="AD13" s="82"/>
      <c r="AE13" s="230"/>
      <c r="AF13" s="230"/>
      <c r="AG13" s="230"/>
      <c r="AH13" s="230"/>
      <c r="AI13" s="230"/>
      <c r="AJ13" s="91"/>
      <c r="AK13" s="92" t="s">
        <v>89</v>
      </c>
      <c r="AL13" s="96"/>
      <c r="AM13" s="34"/>
      <c r="AN13" s="134"/>
      <c r="AO13" s="134"/>
      <c r="AP13" s="134">
        <v>3</v>
      </c>
      <c r="AQ13" s="134"/>
      <c r="AR13" s="78"/>
      <c r="AS13" s="79"/>
    </row>
    <row r="14" spans="1:45" ht="13.5" customHeight="1">
      <c r="A14" s="85">
        <v>73</v>
      </c>
      <c r="B14" s="86" t="s">
        <v>1</v>
      </c>
      <c r="C14" s="242" t="s">
        <v>77</v>
      </c>
      <c r="D14" s="242"/>
      <c r="E14" s="242"/>
      <c r="F14" s="87"/>
      <c r="G14" s="83"/>
      <c r="H14" s="83"/>
      <c r="I14" s="8"/>
      <c r="J14" s="83"/>
      <c r="K14" s="228"/>
      <c r="L14" s="228"/>
      <c r="M14" s="229"/>
      <c r="N14" s="228"/>
      <c r="O14" s="228"/>
      <c r="P14" s="96">
        <v>4968</v>
      </c>
      <c r="Q14" s="96">
        <v>4968</v>
      </c>
      <c r="R14" s="34"/>
      <c r="S14" s="34"/>
      <c r="T14" s="34"/>
      <c r="U14" s="34"/>
      <c r="V14" s="34"/>
      <c r="W14" s="88"/>
      <c r="X14" s="89">
        <f>SUM(AN14:AQ14)</f>
        <v>138</v>
      </c>
      <c r="Y14" s="88">
        <f>P14/36</f>
        <v>138</v>
      </c>
      <c r="Z14" s="89"/>
      <c r="AA14" s="82"/>
      <c r="AB14" s="82"/>
      <c r="AC14" s="82"/>
      <c r="AD14" s="82"/>
      <c r="AE14" s="230"/>
      <c r="AF14" s="230"/>
      <c r="AG14" s="230"/>
      <c r="AH14" s="230"/>
      <c r="AI14" s="230"/>
      <c r="AJ14" s="91"/>
      <c r="AK14" s="92" t="s">
        <v>95</v>
      </c>
      <c r="AL14" s="93">
        <v>1620</v>
      </c>
      <c r="AM14" s="34"/>
      <c r="AN14" s="134">
        <v>30.5</v>
      </c>
      <c r="AO14" s="134">
        <v>37.5</v>
      </c>
      <c r="AP14" s="134">
        <v>41.5</v>
      </c>
      <c r="AQ14" s="134">
        <v>28.5</v>
      </c>
      <c r="AR14" s="78"/>
      <c r="AS14" s="79"/>
    </row>
    <row r="15" spans="1:45" ht="13.5" customHeight="1">
      <c r="A15" s="85"/>
      <c r="B15" s="86"/>
      <c r="C15" s="231" t="s">
        <v>79</v>
      </c>
      <c r="D15" s="232"/>
      <c r="E15" s="233"/>
      <c r="F15" s="87"/>
      <c r="G15" s="83"/>
      <c r="H15" s="83"/>
      <c r="I15" s="8"/>
      <c r="J15" s="83"/>
      <c r="K15" s="228"/>
      <c r="L15" s="228"/>
      <c r="M15" s="229"/>
      <c r="N15" s="228"/>
      <c r="O15" s="228"/>
      <c r="P15" s="96">
        <v>216</v>
      </c>
      <c r="Q15" s="88">
        <v>216</v>
      </c>
      <c r="R15" s="34"/>
      <c r="S15" s="34"/>
      <c r="T15" s="34"/>
      <c r="U15" s="34"/>
      <c r="V15" s="34"/>
      <c r="W15" s="88"/>
      <c r="X15" s="89">
        <v>6</v>
      </c>
      <c r="Y15" s="88">
        <v>6</v>
      </c>
      <c r="Z15" s="89"/>
      <c r="AA15" s="82"/>
      <c r="AB15" s="82"/>
      <c r="AC15" s="82"/>
      <c r="AD15" s="82"/>
      <c r="AE15" s="230"/>
      <c r="AF15" s="230"/>
      <c r="AG15" s="230"/>
      <c r="AH15" s="230"/>
      <c r="AI15" s="230"/>
      <c r="AJ15" s="91"/>
      <c r="AK15" s="92" t="s">
        <v>89</v>
      </c>
      <c r="AL15" s="96"/>
      <c r="AM15" s="34"/>
      <c r="AN15" s="88"/>
      <c r="AO15" s="88"/>
      <c r="AP15" s="88"/>
      <c r="AQ15" s="88">
        <v>6</v>
      </c>
      <c r="AR15" s="78"/>
      <c r="AS15" s="79"/>
    </row>
    <row r="16" spans="1:45" ht="23.25" customHeight="1">
      <c r="A16" s="85">
        <v>83</v>
      </c>
      <c r="B16" s="86" t="s">
        <v>1</v>
      </c>
      <c r="C16" s="234" t="s">
        <v>118</v>
      </c>
      <c r="D16" s="234"/>
      <c r="E16" s="234"/>
      <c r="F16" s="87"/>
      <c r="G16" s="83"/>
      <c r="H16" s="83"/>
      <c r="I16" s="8"/>
      <c r="J16" s="83"/>
      <c r="K16" s="83"/>
      <c r="L16" s="83"/>
      <c r="M16" s="8"/>
      <c r="N16" s="83"/>
      <c r="O16" s="83"/>
      <c r="P16" s="96">
        <v>108</v>
      </c>
      <c r="Q16" s="96">
        <v>108</v>
      </c>
      <c r="R16" s="96">
        <v>108</v>
      </c>
      <c r="S16" s="34" t="s">
        <v>99</v>
      </c>
      <c r="T16" s="34"/>
      <c r="U16" s="34"/>
      <c r="V16" s="34"/>
      <c r="W16" s="88"/>
      <c r="X16" s="89">
        <f>Q16/36</f>
        <v>3</v>
      </c>
      <c r="Y16" s="88">
        <f>X16</f>
        <v>3</v>
      </c>
      <c r="Z16" s="89"/>
      <c r="AA16" s="82"/>
      <c r="AB16" s="82"/>
      <c r="AC16" s="82"/>
      <c r="AD16" s="82"/>
      <c r="AE16" s="82"/>
      <c r="AF16" s="82"/>
      <c r="AG16" s="82"/>
      <c r="AH16" s="82"/>
      <c r="AI16" s="90"/>
      <c r="AJ16" s="91"/>
      <c r="AK16" s="92" t="s">
        <v>99</v>
      </c>
      <c r="AL16" s="96"/>
      <c r="AM16" s="34"/>
      <c r="AN16" s="134">
        <v>1</v>
      </c>
      <c r="AO16" s="134"/>
      <c r="AP16" s="134"/>
      <c r="AQ16" s="134">
        <v>2</v>
      </c>
      <c r="AR16" s="82"/>
      <c r="AS16" s="95"/>
    </row>
    <row r="17" spans="3:43" s="135" customFormat="1" ht="14.25" customHeight="1">
      <c r="C17" s="141" t="s">
        <v>319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>
        <f>SUM(P6:P16)</f>
        <v>6480</v>
      </c>
      <c r="Q17" s="142">
        <f>SUM(Q6:Q16)</f>
        <v>6480</v>
      </c>
      <c r="R17" s="142">
        <f>SUM(R6:R16)</f>
        <v>536</v>
      </c>
      <c r="S17" s="142"/>
      <c r="T17" s="142"/>
      <c r="U17" s="142"/>
      <c r="V17" s="142">
        <f>SUM(V6:V16)</f>
        <v>644</v>
      </c>
      <c r="W17" s="142">
        <f>SUM(W6:W16)</f>
        <v>8</v>
      </c>
      <c r="X17" s="142">
        <f>SUM(X6:X16)</f>
        <v>180</v>
      </c>
      <c r="Y17" s="142">
        <f>P17/36</f>
        <v>180</v>
      </c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>
        <f>SUM(AN6:AN16)</f>
        <v>48</v>
      </c>
      <c r="AO17" s="142">
        <f>SUM(AO6:AO16)</f>
        <v>48</v>
      </c>
      <c r="AP17" s="142">
        <f>SUM(AP6:AP16)</f>
        <v>47.5</v>
      </c>
      <c r="AQ17" s="142">
        <f>SUM(AQ6:AQ16)</f>
        <v>36.5</v>
      </c>
    </row>
    <row r="18" spans="1:45" ht="14.25" customHeight="1" hidden="1">
      <c r="A18" s="84"/>
      <c r="B18" s="84"/>
      <c r="C18" s="84"/>
      <c r="D18" s="84"/>
      <c r="E18" s="84"/>
      <c r="F18" s="84"/>
      <c r="G18" s="84"/>
      <c r="H18" s="84"/>
      <c r="I18" s="97"/>
      <c r="J18" s="84"/>
      <c r="K18" s="84"/>
      <c r="L18" s="84"/>
      <c r="M18" s="97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4.25" customHeight="1" hidden="1">
      <c r="A19" s="84"/>
      <c r="B19" s="84"/>
      <c r="C19" s="84"/>
      <c r="D19" s="84"/>
      <c r="E19" s="84"/>
      <c r="F19" s="84"/>
      <c r="G19" s="84"/>
      <c r="H19" s="84"/>
      <c r="I19" s="97"/>
      <c r="J19" s="84"/>
      <c r="K19" s="84"/>
      <c r="L19" s="84"/>
      <c r="M19" s="97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46:47" ht="14.25" customHeight="1" hidden="1">
      <c r="AT20" s="88">
        <f aca="true" t="shared" si="3" ref="AT20:AT26">AU20+AY20+AZ20</f>
        <v>180</v>
      </c>
      <c r="AU20" s="6">
        <v>180</v>
      </c>
    </row>
    <row r="21" spans="46:47" ht="14.25" customHeight="1" hidden="1">
      <c r="AT21" s="88">
        <f t="shared" si="3"/>
        <v>144</v>
      </c>
      <c r="AU21" s="6">
        <v>144</v>
      </c>
    </row>
    <row r="22" spans="46:47" ht="14.25" customHeight="1" hidden="1">
      <c r="AT22" s="88">
        <f t="shared" si="3"/>
        <v>324</v>
      </c>
      <c r="AU22" s="6">
        <v>324</v>
      </c>
    </row>
    <row r="23" spans="46:47" ht="14.25" customHeight="1" hidden="1">
      <c r="AT23" s="88">
        <f t="shared" si="3"/>
        <v>108</v>
      </c>
      <c r="AU23" s="6">
        <v>108</v>
      </c>
    </row>
    <row r="24" spans="7:47" ht="14.25" customHeight="1" hidden="1">
      <c r="G24" s="6" t="s">
        <v>289</v>
      </c>
      <c r="J24" s="6" t="s">
        <v>125</v>
      </c>
      <c r="N24" s="6" t="s">
        <v>126</v>
      </c>
      <c r="S24" s="6" t="s">
        <v>60</v>
      </c>
      <c r="U24" s="6" t="s">
        <v>192</v>
      </c>
      <c r="Y24" s="6" t="s">
        <v>133</v>
      </c>
      <c r="AT24" s="88">
        <f t="shared" si="3"/>
        <v>108</v>
      </c>
      <c r="AU24" s="6">
        <v>108</v>
      </c>
    </row>
    <row r="25" spans="15:47" ht="14.25" customHeight="1" hidden="1">
      <c r="O25" s="6" t="s">
        <v>135</v>
      </c>
      <c r="P25" s="6" t="s">
        <v>136</v>
      </c>
      <c r="Q25" s="6" t="s">
        <v>137</v>
      </c>
      <c r="T25" s="6" t="s">
        <v>138</v>
      </c>
      <c r="U25" s="6" t="s">
        <v>74</v>
      </c>
      <c r="V25" s="6" t="s">
        <v>61</v>
      </c>
      <c r="W25" s="6" t="s">
        <v>62</v>
      </c>
      <c r="X25" s="6" t="s">
        <v>63</v>
      </c>
      <c r="Y25" s="6" t="s">
        <v>64</v>
      </c>
      <c r="AT25" s="88">
        <f t="shared" si="3"/>
        <v>108</v>
      </c>
      <c r="AU25" s="6">
        <v>108</v>
      </c>
    </row>
    <row r="26" spans="11:47" ht="14.25" customHeight="1" hidden="1">
      <c r="K26" s="6" t="s">
        <v>139</v>
      </c>
      <c r="L26" s="6" t="s">
        <v>140</v>
      </c>
      <c r="M26" s="6" t="s">
        <v>141</v>
      </c>
      <c r="N26" s="6" t="s">
        <v>142</v>
      </c>
      <c r="Q26" s="6" t="s">
        <v>143</v>
      </c>
      <c r="R26" s="6" t="s">
        <v>145</v>
      </c>
      <c r="S26" s="6" t="s">
        <v>146</v>
      </c>
      <c r="Z26" s="6" t="s">
        <v>0</v>
      </c>
      <c r="AA26" s="6" t="s">
        <v>66</v>
      </c>
      <c r="AT26" s="88">
        <f t="shared" si="3"/>
        <v>108</v>
      </c>
      <c r="AU26" s="6">
        <v>108</v>
      </c>
    </row>
    <row r="27" spans="46:47" ht="14.25" customHeight="1" hidden="1">
      <c r="AT27" s="96">
        <v>108</v>
      </c>
      <c r="AU27" s="6">
        <v>108</v>
      </c>
    </row>
    <row r="28" spans="46:47" ht="14.25" customHeight="1" hidden="1">
      <c r="AT28" s="96">
        <v>4968</v>
      </c>
      <c r="AU28" s="6">
        <v>4968</v>
      </c>
    </row>
    <row r="29" spans="3:47" ht="14.25" customHeight="1" hidden="1">
      <c r="C29" s="111" t="s">
        <v>101</v>
      </c>
      <c r="D29" s="111"/>
      <c r="E29" s="111"/>
      <c r="F29" s="111"/>
      <c r="G29" s="111">
        <v>12</v>
      </c>
      <c r="H29" s="111"/>
      <c r="I29" s="111"/>
      <c r="J29" s="111"/>
      <c r="K29" s="111"/>
      <c r="L29" s="111"/>
      <c r="M29" s="111"/>
      <c r="N29" s="111"/>
      <c r="O29" s="111">
        <v>108</v>
      </c>
      <c r="P29" s="111">
        <v>108</v>
      </c>
      <c r="Q29" s="111">
        <v>36</v>
      </c>
      <c r="R29" s="111">
        <v>72</v>
      </c>
      <c r="S29" s="111"/>
      <c r="T29" s="111">
        <v>3</v>
      </c>
      <c r="U29" s="111">
        <v>3</v>
      </c>
      <c r="V29" s="132">
        <v>3</v>
      </c>
      <c r="W29" s="132"/>
      <c r="X29" s="132"/>
      <c r="AT29" s="88">
        <v>324</v>
      </c>
      <c r="AU29" s="6">
        <v>324</v>
      </c>
    </row>
    <row r="30" spans="3:24" ht="14.25" customHeight="1" hidden="1">
      <c r="C30" s="111" t="s">
        <v>103</v>
      </c>
      <c r="D30" s="111"/>
      <c r="E30" s="111"/>
      <c r="F30" s="111"/>
      <c r="G30" s="111">
        <v>15</v>
      </c>
      <c r="H30" s="111"/>
      <c r="I30" s="111"/>
      <c r="J30" s="111"/>
      <c r="K30" s="111"/>
      <c r="L30" s="111"/>
      <c r="M30" s="111"/>
      <c r="N30" s="111"/>
      <c r="O30" s="111">
        <v>108</v>
      </c>
      <c r="P30" s="111">
        <v>108</v>
      </c>
      <c r="Q30" s="111">
        <v>36</v>
      </c>
      <c r="R30" s="111">
        <v>72</v>
      </c>
      <c r="S30" s="111"/>
      <c r="T30" s="111">
        <v>3</v>
      </c>
      <c r="U30" s="111">
        <v>3</v>
      </c>
      <c r="V30" s="132">
        <v>3</v>
      </c>
      <c r="W30" s="132"/>
      <c r="X30" s="132"/>
    </row>
    <row r="31" spans="3:24" ht="14.25" customHeight="1" hidden="1">
      <c r="C31" s="111" t="s">
        <v>105</v>
      </c>
      <c r="D31" s="111"/>
      <c r="E31" s="111"/>
      <c r="F31" s="111"/>
      <c r="G31" s="111">
        <v>18</v>
      </c>
      <c r="H31" s="111"/>
      <c r="I31" s="111"/>
      <c r="J31" s="111"/>
      <c r="K31" s="111"/>
      <c r="L31" s="111"/>
      <c r="M31" s="111"/>
      <c r="N31" s="111"/>
      <c r="O31" s="111">
        <v>108</v>
      </c>
      <c r="P31" s="111">
        <v>108</v>
      </c>
      <c r="Q31" s="111">
        <v>36</v>
      </c>
      <c r="R31" s="111">
        <v>72</v>
      </c>
      <c r="S31" s="111"/>
      <c r="T31" s="111">
        <v>3</v>
      </c>
      <c r="U31" s="111">
        <v>3</v>
      </c>
      <c r="V31" s="132">
        <v>3</v>
      </c>
      <c r="W31" s="132"/>
      <c r="X31" s="132"/>
    </row>
    <row r="32" spans="3:24" ht="14.25" customHeight="1" hidden="1">
      <c r="C32" s="111" t="s">
        <v>107</v>
      </c>
      <c r="D32" s="111"/>
      <c r="E32" s="111"/>
      <c r="F32" s="111"/>
      <c r="G32" s="111">
        <v>26</v>
      </c>
      <c r="H32" s="111"/>
      <c r="I32" s="111"/>
      <c r="J32" s="111"/>
      <c r="K32" s="111"/>
      <c r="L32" s="111"/>
      <c r="M32" s="111"/>
      <c r="N32" s="111"/>
      <c r="O32" s="111">
        <v>108</v>
      </c>
      <c r="P32" s="111">
        <v>108</v>
      </c>
      <c r="Q32" s="111">
        <v>54</v>
      </c>
      <c r="R32" s="111">
        <v>54</v>
      </c>
      <c r="S32" s="111"/>
      <c r="T32" s="111">
        <v>3</v>
      </c>
      <c r="U32" s="111">
        <v>3</v>
      </c>
      <c r="V32" s="132">
        <v>3</v>
      </c>
      <c r="W32" s="132"/>
      <c r="X32" s="132"/>
    </row>
    <row r="33" spans="3:24" ht="14.25" customHeight="1" hidden="1">
      <c r="C33" s="111" t="s">
        <v>109</v>
      </c>
      <c r="D33" s="111"/>
      <c r="E33" s="111"/>
      <c r="F33" s="111"/>
      <c r="G33" s="111">
        <v>29</v>
      </c>
      <c r="H33" s="111"/>
      <c r="I33" s="111"/>
      <c r="J33" s="111"/>
      <c r="K33" s="111"/>
      <c r="L33" s="111"/>
      <c r="M33" s="111"/>
      <c r="N33" s="111"/>
      <c r="O33" s="111">
        <v>108</v>
      </c>
      <c r="P33" s="111">
        <v>108</v>
      </c>
      <c r="Q33" s="111">
        <v>54</v>
      </c>
      <c r="R33" s="111">
        <v>54</v>
      </c>
      <c r="S33" s="111"/>
      <c r="T33" s="111">
        <v>3</v>
      </c>
      <c r="U33" s="111">
        <v>3</v>
      </c>
      <c r="V33" s="132"/>
      <c r="W33" s="132">
        <v>3</v>
      </c>
      <c r="X33" s="132"/>
    </row>
    <row r="34" spans="3:24" ht="14.25" customHeight="1" hidden="1">
      <c r="C34" s="111" t="s">
        <v>111</v>
      </c>
      <c r="D34" s="111"/>
      <c r="E34" s="111"/>
      <c r="F34" s="111"/>
      <c r="G34" s="111">
        <v>32</v>
      </c>
      <c r="H34" s="111"/>
      <c r="I34" s="111"/>
      <c r="J34" s="111"/>
      <c r="K34" s="111"/>
      <c r="L34" s="111"/>
      <c r="M34" s="111"/>
      <c r="N34" s="111"/>
      <c r="O34" s="111">
        <v>108</v>
      </c>
      <c r="P34" s="111">
        <v>108</v>
      </c>
      <c r="Q34" s="111">
        <v>54</v>
      </c>
      <c r="R34" s="111">
        <v>54</v>
      </c>
      <c r="S34" s="111"/>
      <c r="T34" s="111">
        <v>3</v>
      </c>
      <c r="U34" s="111">
        <v>3</v>
      </c>
      <c r="V34" s="132"/>
      <c r="W34" s="132">
        <v>3</v>
      </c>
      <c r="X34" s="132"/>
    </row>
    <row r="35" spans="3:24" ht="14.25" customHeight="1" hidden="1">
      <c r="C35" s="111" t="s">
        <v>113</v>
      </c>
      <c r="D35" s="111"/>
      <c r="E35" s="111"/>
      <c r="F35" s="111"/>
      <c r="G35" s="111">
        <v>35</v>
      </c>
      <c r="H35" s="111"/>
      <c r="I35" s="111"/>
      <c r="J35" s="111"/>
      <c r="K35" s="111"/>
      <c r="L35" s="111"/>
      <c r="M35" s="111"/>
      <c r="N35" s="111"/>
      <c r="O35" s="111">
        <v>108</v>
      </c>
      <c r="P35" s="111">
        <v>108</v>
      </c>
      <c r="Q35" s="111">
        <v>54</v>
      </c>
      <c r="R35" s="111">
        <v>54</v>
      </c>
      <c r="S35" s="111"/>
      <c r="T35" s="111">
        <v>3</v>
      </c>
      <c r="U35" s="111">
        <v>3</v>
      </c>
      <c r="V35" s="132"/>
      <c r="W35" s="132">
        <v>3</v>
      </c>
      <c r="X35" s="132"/>
    </row>
    <row r="36" spans="3:24" ht="14.25" customHeight="1" hidden="1">
      <c r="C36" s="111" t="s">
        <v>115</v>
      </c>
      <c r="D36" s="111"/>
      <c r="E36" s="111"/>
      <c r="F36" s="111"/>
      <c r="G36" s="111">
        <v>38</v>
      </c>
      <c r="H36" s="111"/>
      <c r="I36" s="111"/>
      <c r="J36" s="111"/>
      <c r="K36" s="111"/>
      <c r="L36" s="111"/>
      <c r="M36" s="111"/>
      <c r="N36" s="111"/>
      <c r="O36" s="111">
        <v>108</v>
      </c>
      <c r="P36" s="111">
        <v>108</v>
      </c>
      <c r="Q36" s="111">
        <v>54</v>
      </c>
      <c r="R36" s="111">
        <v>54</v>
      </c>
      <c r="S36" s="111"/>
      <c r="T36" s="111">
        <v>3</v>
      </c>
      <c r="U36" s="111">
        <v>3</v>
      </c>
      <c r="V36" s="132">
        <v>3</v>
      </c>
      <c r="W36" s="132"/>
      <c r="X36" s="132"/>
    </row>
    <row r="37" spans="3:24" ht="14.25" customHeight="1" hidden="1">
      <c r="C37" s="6" t="s">
        <v>75</v>
      </c>
      <c r="G37" s="6">
        <v>67</v>
      </c>
      <c r="I37" s="6" t="s">
        <v>182</v>
      </c>
      <c r="O37" s="6">
        <v>216</v>
      </c>
      <c r="P37" s="6">
        <v>216</v>
      </c>
      <c r="T37" s="6">
        <v>6</v>
      </c>
      <c r="U37" s="6">
        <v>6</v>
      </c>
      <c r="V37" s="133"/>
      <c r="W37" s="133"/>
      <c r="X37" s="133">
        <v>6</v>
      </c>
    </row>
    <row r="38" spans="3:24" ht="14.25" customHeight="1" hidden="1">
      <c r="C38" s="6" t="s">
        <v>77</v>
      </c>
      <c r="G38" s="6">
        <v>73</v>
      </c>
      <c r="I38" s="6" t="s">
        <v>182</v>
      </c>
      <c r="O38" s="6">
        <v>4860</v>
      </c>
      <c r="P38" s="6">
        <v>4860</v>
      </c>
      <c r="T38" s="6">
        <v>135</v>
      </c>
      <c r="U38" s="6">
        <v>135</v>
      </c>
      <c r="V38" s="133">
        <v>45</v>
      </c>
      <c r="W38" s="133">
        <v>45</v>
      </c>
      <c r="X38" s="133">
        <v>45</v>
      </c>
    </row>
    <row r="39" spans="3:24" ht="14.25" customHeight="1" hidden="1">
      <c r="C39" s="6" t="s">
        <v>118</v>
      </c>
      <c r="G39" s="6">
        <v>83</v>
      </c>
      <c r="O39" s="6">
        <v>108</v>
      </c>
      <c r="P39" s="6">
        <v>108</v>
      </c>
      <c r="Q39" s="6">
        <v>108</v>
      </c>
      <c r="T39" s="6">
        <v>3</v>
      </c>
      <c r="U39" s="6">
        <v>3</v>
      </c>
      <c r="V39" s="133"/>
      <c r="W39" s="133"/>
      <c r="X39" s="133">
        <v>3</v>
      </c>
    </row>
    <row r="40" spans="3:42" ht="14.25" customHeight="1" hidden="1">
      <c r="C40" s="6" t="s">
        <v>79</v>
      </c>
      <c r="G40" s="6">
        <v>91</v>
      </c>
      <c r="I40" s="6" t="s">
        <v>182</v>
      </c>
      <c r="O40" s="6">
        <v>216</v>
      </c>
      <c r="P40" s="6">
        <v>216</v>
      </c>
      <c r="T40" s="6">
        <v>6</v>
      </c>
      <c r="U40" s="6">
        <v>6</v>
      </c>
      <c r="V40" s="133"/>
      <c r="W40" s="133"/>
      <c r="X40" s="133">
        <v>6</v>
      </c>
      <c r="AP40" s="133">
        <f>SUM(V29:X40)</f>
        <v>174</v>
      </c>
    </row>
    <row r="41" ht="14.25" customHeight="1" hidden="1"/>
    <row r="42" ht="14.25" customHeight="1" hidden="1">
      <c r="P42" s="6">
        <f>SUM(P29:P41)</f>
        <v>6264</v>
      </c>
    </row>
    <row r="43" ht="14.25" customHeight="1" hidden="1" thickBot="1">
      <c r="P43" s="130">
        <f>P42/36</f>
        <v>174</v>
      </c>
    </row>
    <row r="44" spans="3:25" ht="14.25" customHeight="1" hidden="1" thickBot="1">
      <c r="C44" s="112" t="s">
        <v>66</v>
      </c>
      <c r="P44" s="243" t="s">
        <v>290</v>
      </c>
      <c r="Q44" s="244"/>
      <c r="R44" s="244"/>
      <c r="S44" s="244"/>
      <c r="T44" s="244"/>
      <c r="U44" s="244"/>
      <c r="V44" s="245"/>
      <c r="W44" s="113" t="s">
        <v>291</v>
      </c>
      <c r="X44"/>
      <c r="Y44"/>
    </row>
    <row r="45" spans="3:25" ht="14.25" customHeight="1" hidden="1" thickBot="1">
      <c r="C45" s="114" t="s">
        <v>292</v>
      </c>
      <c r="P45" s="235" t="s">
        <v>69</v>
      </c>
      <c r="Q45" s="235" t="s">
        <v>293</v>
      </c>
      <c r="R45" s="246" t="s">
        <v>294</v>
      </c>
      <c r="S45" s="247"/>
      <c r="T45" s="247"/>
      <c r="U45" s="248"/>
      <c r="V45" s="115" t="s">
        <v>295</v>
      </c>
      <c r="W45" s="116" t="s">
        <v>296</v>
      </c>
      <c r="X45"/>
      <c r="Y45"/>
    </row>
    <row r="46" spans="3:25" ht="14.25" customHeight="1" hidden="1" thickBot="1">
      <c r="C46" s="117"/>
      <c r="P46" s="236"/>
      <c r="Q46" s="236"/>
      <c r="R46" s="118" t="s">
        <v>297</v>
      </c>
      <c r="S46" s="118" t="s">
        <v>298</v>
      </c>
      <c r="T46" s="118" t="s">
        <v>299</v>
      </c>
      <c r="U46" s="118" t="s">
        <v>300</v>
      </c>
      <c r="V46" s="118" t="s">
        <v>301</v>
      </c>
      <c r="W46" s="119" t="s">
        <v>302</v>
      </c>
      <c r="X46"/>
      <c r="Y46" s="120" t="s">
        <v>303</v>
      </c>
    </row>
    <row r="47" spans="3:41" ht="14.25" customHeight="1" hidden="1">
      <c r="C47" s="235" t="s">
        <v>304</v>
      </c>
      <c r="P47" s="235">
        <v>144</v>
      </c>
      <c r="Q47" s="235">
        <v>126</v>
      </c>
      <c r="R47" s="235"/>
      <c r="S47" s="235"/>
      <c r="T47" s="235">
        <v>126</v>
      </c>
      <c r="U47" s="235"/>
      <c r="V47" s="235">
        <v>18</v>
      </c>
      <c r="W47" s="121" t="s">
        <v>305</v>
      </c>
      <c r="X47"/>
      <c r="Y47">
        <f>P47/36</f>
        <v>4</v>
      </c>
      <c r="AO47" s="252">
        <f>SUM(Y47:Y57)</f>
        <v>30</v>
      </c>
    </row>
    <row r="48" spans="3:41" ht="14.25" customHeight="1" hidden="1" thickBot="1">
      <c r="C48" s="236"/>
      <c r="P48" s="236"/>
      <c r="Q48" s="236"/>
      <c r="R48" s="236"/>
      <c r="S48" s="236"/>
      <c r="T48" s="236"/>
      <c r="U48" s="236"/>
      <c r="V48" s="236"/>
      <c r="W48" s="122" t="s">
        <v>306</v>
      </c>
      <c r="X48"/>
      <c r="Y48"/>
      <c r="AO48" s="252"/>
    </row>
    <row r="49" spans="3:41" ht="14.25" customHeight="1" hidden="1">
      <c r="C49" s="123" t="s">
        <v>307</v>
      </c>
      <c r="P49" s="249">
        <v>180</v>
      </c>
      <c r="Q49" s="249">
        <v>140</v>
      </c>
      <c r="R49" s="249">
        <v>80</v>
      </c>
      <c r="S49" s="249"/>
      <c r="T49" s="249">
        <v>60</v>
      </c>
      <c r="U49" s="249"/>
      <c r="V49" s="249">
        <v>32</v>
      </c>
      <c r="W49" s="249" t="s">
        <v>308</v>
      </c>
      <c r="X49"/>
      <c r="Y49">
        <f>P49/36</f>
        <v>5</v>
      </c>
      <c r="AO49" s="252"/>
    </row>
    <row r="50" spans="3:41" ht="14.25" customHeight="1" hidden="1">
      <c r="C50" s="124" t="s">
        <v>309</v>
      </c>
      <c r="P50" s="250"/>
      <c r="Q50" s="250"/>
      <c r="R50" s="250"/>
      <c r="S50" s="250"/>
      <c r="T50" s="250"/>
      <c r="U50" s="250"/>
      <c r="V50" s="250"/>
      <c r="W50" s="250"/>
      <c r="X50"/>
      <c r="Y50"/>
      <c r="AO50" s="252"/>
    </row>
    <row r="51" spans="3:41" ht="14.25" customHeight="1" hidden="1" thickBot="1">
      <c r="C51" s="125" t="s">
        <v>310</v>
      </c>
      <c r="P51" s="251"/>
      <c r="Q51" s="251"/>
      <c r="R51" s="251"/>
      <c r="S51" s="251"/>
      <c r="T51" s="251"/>
      <c r="U51" s="251"/>
      <c r="V51" s="251"/>
      <c r="W51" s="251"/>
      <c r="X51"/>
      <c r="Y51"/>
      <c r="AO51" s="252"/>
    </row>
    <row r="52" spans="3:41" ht="14.25" customHeight="1" hidden="1">
      <c r="C52" s="126" t="s">
        <v>311</v>
      </c>
      <c r="P52" s="129">
        <v>324</v>
      </c>
      <c r="Q52" s="127">
        <v>36</v>
      </c>
      <c r="R52"/>
      <c r="S52"/>
      <c r="T52" s="127">
        <v>288</v>
      </c>
      <c r="U52"/>
      <c r="V52" s="129">
        <v>288</v>
      </c>
      <c r="W52"/>
      <c r="X52"/>
      <c r="Y52" s="253">
        <f>P52/36</f>
        <v>9</v>
      </c>
      <c r="AO52" s="252"/>
    </row>
    <row r="53" spans="3:41" ht="14.25" customHeight="1" hidden="1">
      <c r="C53" s="126" t="s">
        <v>312</v>
      </c>
      <c r="P53" s="129">
        <v>324</v>
      </c>
      <c r="Q53" s="127">
        <v>36</v>
      </c>
      <c r="R53"/>
      <c r="S53"/>
      <c r="T53" s="127">
        <v>288</v>
      </c>
      <c r="U53"/>
      <c r="V53" s="129">
        <v>288</v>
      </c>
      <c r="W53"/>
      <c r="X53"/>
      <c r="Y53" s="253"/>
      <c r="AO53" s="252"/>
    </row>
    <row r="54" spans="3:41" ht="14.25" customHeight="1" hidden="1">
      <c r="C54" s="126" t="s">
        <v>313</v>
      </c>
      <c r="P54" s="129">
        <v>108</v>
      </c>
      <c r="Q54" s="127">
        <v>36</v>
      </c>
      <c r="R54"/>
      <c r="S54"/>
      <c r="T54" s="127">
        <v>72</v>
      </c>
      <c r="U54"/>
      <c r="V54" s="127">
        <v>72</v>
      </c>
      <c r="W54"/>
      <c r="X54"/>
      <c r="Y54">
        <f aca="true" t="shared" si="4" ref="Y54:Y60">P54/36</f>
        <v>3</v>
      </c>
      <c r="AO54" s="252"/>
    </row>
    <row r="55" spans="3:41" ht="14.25" customHeight="1" hidden="1">
      <c r="C55" s="126" t="s">
        <v>314</v>
      </c>
      <c r="P55" s="129">
        <v>108</v>
      </c>
      <c r="Q55" s="127">
        <v>36</v>
      </c>
      <c r="R55"/>
      <c r="S55"/>
      <c r="T55" s="127">
        <v>72</v>
      </c>
      <c r="U55"/>
      <c r="V55" s="127">
        <v>72</v>
      </c>
      <c r="W55"/>
      <c r="X55"/>
      <c r="Y55">
        <f t="shared" si="4"/>
        <v>3</v>
      </c>
      <c r="AO55" s="252"/>
    </row>
    <row r="56" spans="3:41" ht="14.25" customHeight="1" hidden="1">
      <c r="C56" s="126" t="s">
        <v>315</v>
      </c>
      <c r="P56" s="129">
        <v>108</v>
      </c>
      <c r="Q56" s="127">
        <v>36</v>
      </c>
      <c r="R56"/>
      <c r="S56"/>
      <c r="T56" s="127">
        <v>72</v>
      </c>
      <c r="U56"/>
      <c r="V56" s="127">
        <v>72</v>
      </c>
      <c r="W56"/>
      <c r="X56"/>
      <c r="Y56">
        <f t="shared" si="4"/>
        <v>3</v>
      </c>
      <c r="AO56" s="252"/>
    </row>
    <row r="57" spans="3:41" ht="14.25" customHeight="1" hidden="1">
      <c r="C57" s="126" t="s">
        <v>316</v>
      </c>
      <c r="P57" s="129">
        <v>108</v>
      </c>
      <c r="Q57" s="127">
        <v>18</v>
      </c>
      <c r="R57"/>
      <c r="S57"/>
      <c r="T57" s="127">
        <v>90</v>
      </c>
      <c r="U57"/>
      <c r="V57" s="127">
        <v>90</v>
      </c>
      <c r="W57"/>
      <c r="X57"/>
      <c r="Y57">
        <f t="shared" si="4"/>
        <v>3</v>
      </c>
      <c r="AO57" s="252"/>
    </row>
    <row r="58" spans="3:41" ht="14.25" customHeight="1" hidden="1">
      <c r="C58" s="126" t="s">
        <v>317</v>
      </c>
      <c r="P58" s="129">
        <v>108</v>
      </c>
      <c r="Q58"/>
      <c r="R58"/>
      <c r="S58"/>
      <c r="T58"/>
      <c r="U58"/>
      <c r="V58"/>
      <c r="W58"/>
      <c r="X58"/>
      <c r="Y58">
        <f t="shared" si="4"/>
        <v>3</v>
      </c>
      <c r="AO58" s="252">
        <f>SUM(Y58:Y59)</f>
        <v>141</v>
      </c>
    </row>
    <row r="59" spans="3:41" ht="14.25" customHeight="1" hidden="1">
      <c r="C59" s="126" t="s">
        <v>77</v>
      </c>
      <c r="P59" s="129">
        <v>4968</v>
      </c>
      <c r="Q59"/>
      <c r="R59"/>
      <c r="S59"/>
      <c r="T59"/>
      <c r="U59"/>
      <c r="V59"/>
      <c r="W59"/>
      <c r="X59"/>
      <c r="Y59">
        <f t="shared" si="4"/>
        <v>138</v>
      </c>
      <c r="AO59" s="252"/>
    </row>
    <row r="60" spans="3:41" ht="14.25" customHeight="1" hidden="1">
      <c r="C60" s="128" t="s">
        <v>318</v>
      </c>
      <c r="P60" s="129">
        <v>324</v>
      </c>
      <c r="Q60"/>
      <c r="R60"/>
      <c r="S60"/>
      <c r="T60"/>
      <c r="U60"/>
      <c r="V60"/>
      <c r="W60"/>
      <c r="X60"/>
      <c r="Y60">
        <f t="shared" si="4"/>
        <v>9</v>
      </c>
      <c r="AO60" s="6">
        <v>9</v>
      </c>
    </row>
    <row r="61" spans="3:13" ht="14.25" customHeight="1" hidden="1">
      <c r="C61"/>
      <c r="D61"/>
      <c r="E61"/>
      <c r="F61"/>
      <c r="G61"/>
      <c r="H61"/>
      <c r="I61"/>
      <c r="J61"/>
      <c r="K61"/>
      <c r="L61"/>
      <c r="M61" s="131">
        <f>SUM(Y47:Y60)</f>
        <v>180</v>
      </c>
    </row>
    <row r="62" spans="3:41" ht="14.25" customHeight="1" hidden="1">
      <c r="C62"/>
      <c r="D62"/>
      <c r="E62"/>
      <c r="F62"/>
      <c r="G62"/>
      <c r="H62"/>
      <c r="I62"/>
      <c r="J62"/>
      <c r="K62"/>
      <c r="L62"/>
      <c r="M62">
        <f>M61-9</f>
        <v>171</v>
      </c>
      <c r="AO62" s="6">
        <f>SUM(AO47:AO60)</f>
        <v>180</v>
      </c>
    </row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4.25" customHeight="1" hidden="1"/>
    <row r="258" ht="14.25" customHeight="1" hidden="1"/>
    <row r="259" ht="14.25" customHeight="1" hidden="1"/>
    <row r="260" ht="14.25" customHeight="1" hidden="1"/>
    <row r="261" ht="14.25" customHeight="1" hidden="1"/>
    <row r="262" ht="14.25" customHeight="1" hidden="1"/>
    <row r="263" ht="14.25" customHeight="1" hidden="1"/>
    <row r="264" ht="14.25" customHeight="1" hidden="1"/>
    <row r="265" ht="14.25" customHeight="1" hidden="1"/>
    <row r="266" ht="14.25" customHeight="1" hidden="1"/>
    <row r="267" ht="14.25" customHeight="1" hidden="1"/>
    <row r="268" ht="14.25" customHeight="1" hidden="1"/>
    <row r="269" ht="14.25" customHeight="1" hidden="1"/>
    <row r="270" ht="14.25" customHeight="1" hidden="1"/>
    <row r="271" ht="14.25" customHeight="1" hidden="1"/>
    <row r="272" ht="14.25" customHeight="1" hidden="1"/>
    <row r="274" ht="14.25" customHeight="1" hidden="1"/>
    <row r="275" spans="8:45" ht="14.25" customHeight="1" hidden="1"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AQ275" s="88"/>
      <c r="AR275" s="78"/>
      <c r="AS275" s="79"/>
    </row>
    <row r="276" spans="16:18" ht="14.25" customHeight="1" hidden="1">
      <c r="P276" s="227"/>
      <c r="Q276" s="227"/>
      <c r="R276" s="227"/>
    </row>
    <row r="277" ht="14.25" customHeight="1" hidden="1"/>
    <row r="278" spans="8:18" ht="14.25" customHeight="1" hidden="1">
      <c r="H278" s="134"/>
      <c r="I278" s="134"/>
      <c r="J278" s="134"/>
      <c r="P278" s="145"/>
      <c r="Q278" s="145"/>
      <c r="R278" s="145"/>
    </row>
  </sheetData>
  <sheetProtection/>
  <mergeCells count="93">
    <mergeCell ref="W49:W51"/>
    <mergeCell ref="AO47:AO57"/>
    <mergeCell ref="Y52:Y53"/>
    <mergeCell ref="AO58:AO59"/>
    <mergeCell ref="C13:E13"/>
    <mergeCell ref="C14:E14"/>
    <mergeCell ref="T47:T48"/>
    <mergeCell ref="U47:U48"/>
    <mergeCell ref="V47:V48"/>
    <mergeCell ref="P49:P51"/>
    <mergeCell ref="Q49:Q51"/>
    <mergeCell ref="R49:R51"/>
    <mergeCell ref="S49:S51"/>
    <mergeCell ref="T49:T51"/>
    <mergeCell ref="U49:U51"/>
    <mergeCell ref="V49:V51"/>
    <mergeCell ref="R45:U45"/>
    <mergeCell ref="C47:C48"/>
    <mergeCell ref="P47:P48"/>
    <mergeCell ref="Q47:Q48"/>
    <mergeCell ref="R47:R48"/>
    <mergeCell ref="S47:S48"/>
    <mergeCell ref="K14:O14"/>
    <mergeCell ref="AE14:AI14"/>
    <mergeCell ref="K13:O13"/>
    <mergeCell ref="AE13:AI13"/>
    <mergeCell ref="C12:E12"/>
    <mergeCell ref="P44:V44"/>
    <mergeCell ref="C11:E11"/>
    <mergeCell ref="C10:E10"/>
    <mergeCell ref="C9:E9"/>
    <mergeCell ref="C8:E8"/>
    <mergeCell ref="C7:E7"/>
    <mergeCell ref="C6:E6"/>
    <mergeCell ref="AH3:AH5"/>
    <mergeCell ref="AI3:AI5"/>
    <mergeCell ref="AR3:AR5"/>
    <mergeCell ref="AS3:AS5"/>
    <mergeCell ref="S4:S5"/>
    <mergeCell ref="T4:T5"/>
    <mergeCell ref="U4:U5"/>
    <mergeCell ref="AB3:AB5"/>
    <mergeCell ref="AC3:AC5"/>
    <mergeCell ref="AD3:AD5"/>
    <mergeCell ref="AE3:AE5"/>
    <mergeCell ref="AF3:AF5"/>
    <mergeCell ref="AG3:AG5"/>
    <mergeCell ref="R3:R5"/>
    <mergeCell ref="S3:U3"/>
    <mergeCell ref="V3:V5"/>
    <mergeCell ref="W3:W5"/>
    <mergeCell ref="Z3:Z5"/>
    <mergeCell ref="AA3:AA5"/>
    <mergeCell ref="AN2:AN5"/>
    <mergeCell ref="AO2:AO5"/>
    <mergeCell ref="AP2:AP5"/>
    <mergeCell ref="AQ2:AQ5"/>
    <mergeCell ref="F3:F5"/>
    <mergeCell ref="G3:G5"/>
    <mergeCell ref="H3:H5"/>
    <mergeCell ref="I3:I5"/>
    <mergeCell ref="J3:J5"/>
    <mergeCell ref="K3:K5"/>
    <mergeCell ref="AK1:AK5"/>
    <mergeCell ref="AN1:AQ1"/>
    <mergeCell ref="AR1:AS2"/>
    <mergeCell ref="P2:P5"/>
    <mergeCell ref="Q2:Q5"/>
    <mergeCell ref="R2:W2"/>
    <mergeCell ref="X2:X5"/>
    <mergeCell ref="Y2:Y5"/>
    <mergeCell ref="Z2:AI2"/>
    <mergeCell ref="AJ2:AJ5"/>
    <mergeCell ref="A1:A5"/>
    <mergeCell ref="C1:E5"/>
    <mergeCell ref="F1:O2"/>
    <mergeCell ref="P1:W1"/>
    <mergeCell ref="X1:Y1"/>
    <mergeCell ref="Z1:AJ1"/>
    <mergeCell ref="L3:L5"/>
    <mergeCell ref="M3:M5"/>
    <mergeCell ref="N3:N5"/>
    <mergeCell ref="O3:O5"/>
    <mergeCell ref="P276:R276"/>
    <mergeCell ref="K15:O15"/>
    <mergeCell ref="AE15:AI15"/>
    <mergeCell ref="C15:E15"/>
    <mergeCell ref="H275:K275"/>
    <mergeCell ref="L275:O275"/>
    <mergeCell ref="P275:S275"/>
    <mergeCell ref="C16:E16"/>
    <mergeCell ref="P45:P46"/>
    <mergeCell ref="Q45:Q46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102"/>
  <sheetViews>
    <sheetView tabSelected="1" zoomScale="85" zoomScaleNormal="85" zoomScalePageLayoutView="0" workbookViewId="0" topLeftCell="A1">
      <pane xSplit="5" ySplit="9" topLeftCell="J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U13" sqref="AU13"/>
    </sheetView>
  </sheetViews>
  <sheetFormatPr defaultColWidth="14.66015625" defaultRowHeight="14.25" customHeight="1"/>
  <cols>
    <col min="1" max="1" width="5" style="6" customWidth="1"/>
    <col min="2" max="2" width="0" style="6" hidden="1" customWidth="1"/>
    <col min="3" max="3" width="13.33203125" style="6" customWidth="1"/>
    <col min="4" max="4" width="33.33203125" style="6" customWidth="1"/>
    <col min="5" max="5" width="6.66015625" style="6" customWidth="1"/>
    <col min="6" max="6" width="3.33203125" style="6" customWidth="1"/>
    <col min="7" max="10" width="5.5" style="6" customWidth="1"/>
    <col min="11" max="13" width="6" style="6" customWidth="1"/>
    <col min="14" max="16" width="0" style="6" hidden="1" customWidth="1"/>
    <col min="17" max="20" width="6" style="6" customWidth="1"/>
    <col min="21" max="23" width="0" style="6" hidden="1" customWidth="1"/>
    <col min="24" max="28" width="5.83203125" style="6" customWidth="1"/>
    <col min="29" max="29" width="6.66015625" style="6" customWidth="1"/>
    <col min="30" max="32" width="0" style="6" hidden="1" customWidth="1"/>
    <col min="33" max="37" width="5.83203125" style="6" customWidth="1"/>
    <col min="38" max="38" width="6.66015625" style="6" customWidth="1"/>
    <col min="39" max="41" width="0" style="6" hidden="1" customWidth="1"/>
    <col min="42" max="46" width="5.83203125" style="6" customWidth="1"/>
    <col min="47" max="47" width="6.66015625" style="6" customWidth="1"/>
    <col min="48" max="50" width="0" style="6" hidden="1" customWidth="1"/>
    <col min="51" max="55" width="5.83203125" style="6" customWidth="1"/>
    <col min="56" max="56" width="6.66015625" style="6" customWidth="1"/>
    <col min="57" max="58" width="5.83203125" style="6" customWidth="1"/>
    <col min="59" max="59" width="7.5" style="6" hidden="1" customWidth="1"/>
    <col min="60" max="61" width="7.5" style="6" customWidth="1"/>
    <col min="62" max="62" width="5.5" style="6" customWidth="1"/>
    <col min="63" max="63" width="33.33203125" style="6" customWidth="1"/>
    <col min="64" max="64" width="41.66015625" style="6" customWidth="1"/>
    <col min="65" max="16384" width="14.66015625" style="6" customWidth="1"/>
  </cols>
  <sheetData>
    <row r="1" spans="1:64" ht="14.25" customHeight="1">
      <c r="A1" s="2" t="s">
        <v>122</v>
      </c>
      <c r="B1" s="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12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24</v>
      </c>
      <c r="U1" s="4">
        <v>37</v>
      </c>
      <c r="V1" s="4">
        <v>38</v>
      </c>
      <c r="W1" s="3" t="s">
        <v>39</v>
      </c>
      <c r="X1" s="4">
        <v>40</v>
      </c>
      <c r="Y1" s="4">
        <v>41</v>
      </c>
      <c r="Z1" s="4">
        <v>42</v>
      </c>
      <c r="AA1" s="4">
        <v>43</v>
      </c>
      <c r="AB1" s="4">
        <v>44</v>
      </c>
      <c r="AC1" s="3" t="s">
        <v>45</v>
      </c>
      <c r="AD1" s="4">
        <v>46</v>
      </c>
      <c r="AE1" s="4">
        <v>47</v>
      </c>
      <c r="AF1" s="3" t="s">
        <v>48</v>
      </c>
      <c r="AG1" s="4">
        <v>49</v>
      </c>
      <c r="AH1" s="4">
        <v>50</v>
      </c>
      <c r="AI1" s="4">
        <v>51</v>
      </c>
      <c r="AJ1" s="4">
        <v>52</v>
      </c>
      <c r="AK1" s="4">
        <v>53</v>
      </c>
      <c r="AL1" s="3" t="s">
        <v>53</v>
      </c>
      <c r="AM1" s="4">
        <v>55</v>
      </c>
      <c r="AN1" s="4">
        <v>56</v>
      </c>
      <c r="AO1" s="3" t="s">
        <v>54</v>
      </c>
      <c r="AP1" s="4">
        <v>58</v>
      </c>
      <c r="AQ1" s="4">
        <v>59</v>
      </c>
      <c r="AR1" s="4">
        <v>60</v>
      </c>
      <c r="AS1" s="4">
        <v>61</v>
      </c>
      <c r="AT1" s="4">
        <v>62</v>
      </c>
      <c r="AU1" s="3" t="s">
        <v>56</v>
      </c>
      <c r="AV1" s="4">
        <v>64</v>
      </c>
      <c r="AW1" s="4">
        <v>65</v>
      </c>
      <c r="AX1" s="3" t="s">
        <v>57</v>
      </c>
      <c r="AY1" s="4">
        <v>67</v>
      </c>
      <c r="AZ1" s="4">
        <v>68</v>
      </c>
      <c r="BA1" s="4">
        <v>69</v>
      </c>
      <c r="BB1" s="4">
        <v>70</v>
      </c>
      <c r="BC1" s="4">
        <v>71</v>
      </c>
      <c r="BD1" s="3" t="s">
        <v>59</v>
      </c>
      <c r="BE1" s="4">
        <v>91</v>
      </c>
      <c r="BF1" s="5">
        <v>92</v>
      </c>
      <c r="BG1" s="5">
        <v>93</v>
      </c>
      <c r="BH1" s="4">
        <v>94</v>
      </c>
      <c r="BI1" s="4">
        <v>95</v>
      </c>
      <c r="BJ1" s="4">
        <v>96</v>
      </c>
      <c r="BK1" s="3" t="s">
        <v>123</v>
      </c>
      <c r="BL1" s="3" t="s">
        <v>124</v>
      </c>
    </row>
    <row r="2" spans="1:64" ht="12.75" customHeight="1">
      <c r="A2" s="254"/>
      <c r="B2" s="7"/>
      <c r="C2" s="215" t="s">
        <v>65</v>
      </c>
      <c r="D2" s="215" t="s">
        <v>66</v>
      </c>
      <c r="E2" s="215"/>
      <c r="F2" s="215"/>
      <c r="G2" s="240" t="s">
        <v>125</v>
      </c>
      <c r="H2" s="240"/>
      <c r="I2" s="240"/>
      <c r="J2" s="240"/>
      <c r="K2" s="240" t="s">
        <v>126</v>
      </c>
      <c r="L2" s="240"/>
      <c r="M2" s="240"/>
      <c r="N2" s="240"/>
      <c r="O2" s="240"/>
      <c r="P2" s="240"/>
      <c r="Q2" s="240"/>
      <c r="R2" s="240"/>
      <c r="S2" s="240" t="s">
        <v>60</v>
      </c>
      <c r="T2" s="240"/>
      <c r="U2" s="215" t="s">
        <v>127</v>
      </c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40" t="s">
        <v>128</v>
      </c>
      <c r="BF2" s="240" t="s">
        <v>129</v>
      </c>
      <c r="BG2" s="240" t="s">
        <v>130</v>
      </c>
      <c r="BH2" s="240" t="s">
        <v>131</v>
      </c>
      <c r="BI2" s="240" t="s">
        <v>132</v>
      </c>
      <c r="BJ2" s="240" t="s">
        <v>133</v>
      </c>
      <c r="BK2" s="240"/>
      <c r="BL2" s="256" t="s">
        <v>134</v>
      </c>
    </row>
    <row r="3" spans="1:64" ht="12.75" customHeight="1">
      <c r="A3" s="254"/>
      <c r="B3" s="7"/>
      <c r="C3" s="215"/>
      <c r="D3" s="215"/>
      <c r="E3" s="255"/>
      <c r="F3" s="215"/>
      <c r="G3" s="240"/>
      <c r="H3" s="240"/>
      <c r="I3" s="240"/>
      <c r="J3" s="240"/>
      <c r="K3" s="240" t="s">
        <v>135</v>
      </c>
      <c r="L3" s="240" t="s">
        <v>136</v>
      </c>
      <c r="M3" s="240" t="s">
        <v>137</v>
      </c>
      <c r="N3" s="240"/>
      <c r="O3" s="240"/>
      <c r="P3" s="240"/>
      <c r="Q3" s="240"/>
      <c r="R3" s="240"/>
      <c r="S3" s="240" t="s">
        <v>138</v>
      </c>
      <c r="T3" s="215" t="s">
        <v>74</v>
      </c>
      <c r="U3" s="215" t="s">
        <v>61</v>
      </c>
      <c r="V3" s="215"/>
      <c r="W3" s="215"/>
      <c r="X3" s="215"/>
      <c r="Y3" s="215"/>
      <c r="Z3" s="215"/>
      <c r="AA3" s="215"/>
      <c r="AB3" s="215"/>
      <c r="AC3" s="215"/>
      <c r="AD3" s="215" t="s">
        <v>62</v>
      </c>
      <c r="AE3" s="215"/>
      <c r="AF3" s="215"/>
      <c r="AG3" s="215"/>
      <c r="AH3" s="215"/>
      <c r="AI3" s="215"/>
      <c r="AJ3" s="215"/>
      <c r="AK3" s="215"/>
      <c r="AL3" s="215"/>
      <c r="AM3" s="215" t="s">
        <v>63</v>
      </c>
      <c r="AN3" s="215"/>
      <c r="AO3" s="215"/>
      <c r="AP3" s="215"/>
      <c r="AQ3" s="215"/>
      <c r="AR3" s="215"/>
      <c r="AS3" s="215"/>
      <c r="AT3" s="215"/>
      <c r="AU3" s="215"/>
      <c r="AV3" s="215" t="s">
        <v>64</v>
      </c>
      <c r="AW3" s="215"/>
      <c r="AX3" s="215"/>
      <c r="AY3" s="215"/>
      <c r="AZ3" s="215"/>
      <c r="BA3" s="215"/>
      <c r="BB3" s="215"/>
      <c r="BC3" s="215"/>
      <c r="BD3" s="215"/>
      <c r="BE3" s="240"/>
      <c r="BF3" s="240"/>
      <c r="BG3" s="240"/>
      <c r="BH3" s="240"/>
      <c r="BI3" s="240"/>
      <c r="BJ3" s="240"/>
      <c r="BK3" s="240"/>
      <c r="BL3" s="256"/>
    </row>
    <row r="4" spans="1:64" ht="12.75" customHeight="1">
      <c r="A4" s="254"/>
      <c r="B4" s="7"/>
      <c r="C4" s="215"/>
      <c r="D4" s="215"/>
      <c r="E4" s="255"/>
      <c r="F4" s="215"/>
      <c r="G4" s="240" t="s">
        <v>139</v>
      </c>
      <c r="H4" s="240" t="s">
        <v>140</v>
      </c>
      <c r="I4" s="240" t="s">
        <v>141</v>
      </c>
      <c r="J4" s="240" t="s">
        <v>142</v>
      </c>
      <c r="K4" s="240"/>
      <c r="L4" s="240"/>
      <c r="M4" s="240" t="s">
        <v>143</v>
      </c>
      <c r="N4" s="240" t="s">
        <v>144</v>
      </c>
      <c r="O4" s="240"/>
      <c r="P4" s="240"/>
      <c r="Q4" s="240" t="s">
        <v>145</v>
      </c>
      <c r="R4" s="240" t="s">
        <v>146</v>
      </c>
      <c r="S4" s="240"/>
      <c r="T4" s="215"/>
      <c r="U4" s="215" t="s">
        <v>69</v>
      </c>
      <c r="V4" s="215"/>
      <c r="W4" s="215"/>
      <c r="X4" s="215" t="s">
        <v>73</v>
      </c>
      <c r="Y4" s="215"/>
      <c r="Z4" s="215"/>
      <c r="AA4" s="215"/>
      <c r="AB4" s="215"/>
      <c r="AC4" s="215" t="s">
        <v>60</v>
      </c>
      <c r="AD4" s="215" t="s">
        <v>69</v>
      </c>
      <c r="AE4" s="215"/>
      <c r="AF4" s="215"/>
      <c r="AG4" s="215" t="s">
        <v>73</v>
      </c>
      <c r="AH4" s="215"/>
      <c r="AI4" s="215"/>
      <c r="AJ4" s="215"/>
      <c r="AK4" s="215"/>
      <c r="AL4" s="215" t="s">
        <v>60</v>
      </c>
      <c r="AM4" s="215" t="s">
        <v>69</v>
      </c>
      <c r="AN4" s="215"/>
      <c r="AO4" s="215"/>
      <c r="AP4" s="215" t="s">
        <v>73</v>
      </c>
      <c r="AQ4" s="215"/>
      <c r="AR4" s="215"/>
      <c r="AS4" s="215"/>
      <c r="AT4" s="215"/>
      <c r="AU4" s="215" t="s">
        <v>60</v>
      </c>
      <c r="AV4" s="215" t="s">
        <v>69</v>
      </c>
      <c r="AW4" s="215"/>
      <c r="AX4" s="215"/>
      <c r="AY4" s="215" t="s">
        <v>73</v>
      </c>
      <c r="AZ4" s="215"/>
      <c r="BA4" s="215"/>
      <c r="BB4" s="215"/>
      <c r="BC4" s="215"/>
      <c r="BD4" s="215" t="s">
        <v>60</v>
      </c>
      <c r="BE4" s="240"/>
      <c r="BF4" s="240"/>
      <c r="BG4" s="240"/>
      <c r="BH4" s="240"/>
      <c r="BI4" s="240"/>
      <c r="BJ4" s="240" t="s">
        <v>0</v>
      </c>
      <c r="BK4" s="256" t="s">
        <v>66</v>
      </c>
      <c r="BL4" s="256"/>
    </row>
    <row r="5" spans="1:64" ht="17.25" customHeight="1">
      <c r="A5" s="254"/>
      <c r="B5" s="7"/>
      <c r="C5" s="215"/>
      <c r="D5" s="215"/>
      <c r="E5" s="255"/>
      <c r="F5" s="215"/>
      <c r="G5" s="240"/>
      <c r="H5" s="240"/>
      <c r="I5" s="240"/>
      <c r="J5" s="240"/>
      <c r="K5" s="240"/>
      <c r="L5" s="240"/>
      <c r="M5" s="240"/>
      <c r="N5" s="240" t="s">
        <v>147</v>
      </c>
      <c r="O5" s="240" t="s">
        <v>148</v>
      </c>
      <c r="P5" s="240" t="s">
        <v>149</v>
      </c>
      <c r="Q5" s="240"/>
      <c r="R5" s="240"/>
      <c r="S5" s="240"/>
      <c r="T5" s="215"/>
      <c r="U5" s="215"/>
      <c r="V5" s="215"/>
      <c r="W5" s="215"/>
      <c r="X5" s="215" t="s">
        <v>147</v>
      </c>
      <c r="Y5" s="215" t="s">
        <v>148</v>
      </c>
      <c r="Z5" s="215" t="s">
        <v>149</v>
      </c>
      <c r="AA5" s="215" t="s">
        <v>145</v>
      </c>
      <c r="AB5" s="240" t="s">
        <v>146</v>
      </c>
      <c r="AC5" s="215"/>
      <c r="AD5" s="215"/>
      <c r="AE5" s="215"/>
      <c r="AF5" s="215"/>
      <c r="AG5" s="215" t="s">
        <v>147</v>
      </c>
      <c r="AH5" s="215" t="s">
        <v>148</v>
      </c>
      <c r="AI5" s="215" t="s">
        <v>149</v>
      </c>
      <c r="AJ5" s="215" t="s">
        <v>145</v>
      </c>
      <c r="AK5" s="240" t="s">
        <v>146</v>
      </c>
      <c r="AL5" s="215"/>
      <c r="AM5" s="215"/>
      <c r="AN5" s="215"/>
      <c r="AO5" s="215"/>
      <c r="AP5" s="215" t="s">
        <v>147</v>
      </c>
      <c r="AQ5" s="215" t="s">
        <v>148</v>
      </c>
      <c r="AR5" s="215" t="s">
        <v>149</v>
      </c>
      <c r="AS5" s="215" t="s">
        <v>145</v>
      </c>
      <c r="AT5" s="240" t="s">
        <v>146</v>
      </c>
      <c r="AU5" s="215"/>
      <c r="AV5" s="215"/>
      <c r="AW5" s="215"/>
      <c r="AX5" s="215"/>
      <c r="AY5" s="215" t="s">
        <v>147</v>
      </c>
      <c r="AZ5" s="215" t="s">
        <v>148</v>
      </c>
      <c r="BA5" s="215" t="s">
        <v>149</v>
      </c>
      <c r="BB5" s="215" t="s">
        <v>145</v>
      </c>
      <c r="BC5" s="240" t="s">
        <v>146</v>
      </c>
      <c r="BD5" s="215"/>
      <c r="BE5" s="240"/>
      <c r="BF5" s="240"/>
      <c r="BG5" s="240"/>
      <c r="BH5" s="240"/>
      <c r="BI5" s="240"/>
      <c r="BJ5" s="240"/>
      <c r="BK5" s="256"/>
      <c r="BL5" s="256"/>
    </row>
    <row r="6" spans="1:64" ht="22.5" customHeight="1">
      <c r="A6" s="254"/>
      <c r="B6" s="7"/>
      <c r="C6" s="215"/>
      <c r="D6" s="215"/>
      <c r="E6" s="255"/>
      <c r="F6" s="215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15"/>
      <c r="U6" s="215" t="s">
        <v>73</v>
      </c>
      <c r="V6" s="215" t="s">
        <v>150</v>
      </c>
      <c r="W6" s="215" t="s">
        <v>60</v>
      </c>
      <c r="X6" s="215"/>
      <c r="Y6" s="215"/>
      <c r="Z6" s="215"/>
      <c r="AA6" s="215"/>
      <c r="AB6" s="240"/>
      <c r="AC6" s="215"/>
      <c r="AD6" s="215" t="s">
        <v>73</v>
      </c>
      <c r="AE6" s="215" t="s">
        <v>150</v>
      </c>
      <c r="AF6" s="215" t="s">
        <v>60</v>
      </c>
      <c r="AG6" s="215"/>
      <c r="AH6" s="215"/>
      <c r="AI6" s="215"/>
      <c r="AJ6" s="215"/>
      <c r="AK6" s="240"/>
      <c r="AL6" s="215"/>
      <c r="AM6" s="215" t="s">
        <v>73</v>
      </c>
      <c r="AN6" s="215" t="s">
        <v>150</v>
      </c>
      <c r="AO6" s="215" t="s">
        <v>60</v>
      </c>
      <c r="AP6" s="215"/>
      <c r="AQ6" s="215"/>
      <c r="AR6" s="215"/>
      <c r="AS6" s="215"/>
      <c r="AT6" s="240"/>
      <c r="AU6" s="215"/>
      <c r="AV6" s="215" t="s">
        <v>73</v>
      </c>
      <c r="AW6" s="215" t="s">
        <v>150</v>
      </c>
      <c r="AX6" s="215" t="s">
        <v>60</v>
      </c>
      <c r="AY6" s="215"/>
      <c r="AZ6" s="215"/>
      <c r="BA6" s="215"/>
      <c r="BB6" s="215"/>
      <c r="BC6" s="240"/>
      <c r="BD6" s="215"/>
      <c r="BE6" s="240"/>
      <c r="BF6" s="240"/>
      <c r="BG6" s="240"/>
      <c r="BH6" s="240"/>
      <c r="BI6" s="240"/>
      <c r="BJ6" s="240"/>
      <c r="BK6" s="256"/>
      <c r="BL6" s="256"/>
    </row>
    <row r="7" spans="1:64" ht="11.25" customHeight="1">
      <c r="A7" s="254"/>
      <c r="B7" s="7"/>
      <c r="C7" s="215"/>
      <c r="D7" s="215"/>
      <c r="E7" s="215"/>
      <c r="F7" s="215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15"/>
      <c r="U7" s="215"/>
      <c r="V7" s="215"/>
      <c r="W7" s="215"/>
      <c r="X7" s="215"/>
      <c r="Y7" s="215"/>
      <c r="Z7" s="215"/>
      <c r="AA7" s="215"/>
      <c r="AB7" s="240"/>
      <c r="AC7" s="215"/>
      <c r="AD7" s="215"/>
      <c r="AE7" s="215"/>
      <c r="AF7" s="215"/>
      <c r="AG7" s="215"/>
      <c r="AH7" s="215"/>
      <c r="AI7" s="215"/>
      <c r="AJ7" s="215"/>
      <c r="AK7" s="240"/>
      <c r="AL7" s="215"/>
      <c r="AM7" s="215"/>
      <c r="AN7" s="215"/>
      <c r="AO7" s="215"/>
      <c r="AP7" s="215"/>
      <c r="AQ7" s="215"/>
      <c r="AR7" s="215"/>
      <c r="AS7" s="215"/>
      <c r="AT7" s="240"/>
      <c r="AU7" s="215"/>
      <c r="AV7" s="215"/>
      <c r="AW7" s="215"/>
      <c r="AX7" s="215"/>
      <c r="AY7" s="215"/>
      <c r="AZ7" s="215"/>
      <c r="BA7" s="215"/>
      <c r="BB7" s="215"/>
      <c r="BC7" s="240"/>
      <c r="BD7" s="215"/>
      <c r="BE7" s="240"/>
      <c r="BF7" s="240"/>
      <c r="BG7" s="240"/>
      <c r="BH7" s="240"/>
      <c r="BI7" s="240"/>
      <c r="BJ7" s="240"/>
      <c r="BK7" s="256"/>
      <c r="BL7" s="256"/>
    </row>
    <row r="8" ht="14.25" customHeight="1" hidden="1">
      <c r="A8" s="3">
        <v>1</v>
      </c>
    </row>
    <row r="9" ht="14.25" customHeight="1" hidden="1">
      <c r="A9" s="3">
        <v>2</v>
      </c>
    </row>
    <row r="10" spans="1:64" ht="3.75" customHeight="1" thickBot="1">
      <c r="A10" s="3">
        <v>3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10"/>
      <c r="BL10" s="10"/>
    </row>
    <row r="11" spans="1:64" ht="13.5" customHeight="1" thickBot="1">
      <c r="A11" s="3">
        <v>4</v>
      </c>
      <c r="B11" s="11"/>
      <c r="C11" s="11"/>
      <c r="D11" s="257" t="s">
        <v>68</v>
      </c>
      <c r="E11" s="257"/>
      <c r="F11" s="257"/>
      <c r="G11" s="12"/>
      <c r="H11" s="11"/>
      <c r="I11" s="11"/>
      <c r="J11" s="11"/>
      <c r="K11" s="149">
        <v>6480</v>
      </c>
      <c r="L11" s="150">
        <v>6480</v>
      </c>
      <c r="M11" s="151">
        <v>536</v>
      </c>
      <c r="N11" s="151" t="s">
        <v>151</v>
      </c>
      <c r="O11" s="151"/>
      <c r="P11" s="151" t="s">
        <v>152</v>
      </c>
      <c r="Q11" s="151">
        <v>644</v>
      </c>
      <c r="R11" s="150"/>
      <c r="S11" s="149">
        <v>180</v>
      </c>
      <c r="T11" s="150">
        <v>180</v>
      </c>
      <c r="U11" s="152">
        <v>2160</v>
      </c>
      <c r="V11" s="153">
        <v>216</v>
      </c>
      <c r="W11" s="150" t="s">
        <v>55</v>
      </c>
      <c r="X11" s="152">
        <v>157</v>
      </c>
      <c r="Y11" s="151"/>
      <c r="Z11" s="153">
        <v>1451</v>
      </c>
      <c r="AA11" s="153">
        <v>347</v>
      </c>
      <c r="AB11" s="151">
        <v>8</v>
      </c>
      <c r="AC11" s="150">
        <v>52.5</v>
      </c>
      <c r="AD11" s="152">
        <v>2160</v>
      </c>
      <c r="AE11" s="153">
        <v>270</v>
      </c>
      <c r="AF11" s="150" t="s">
        <v>55</v>
      </c>
      <c r="AG11" s="152">
        <v>76</v>
      </c>
      <c r="AH11" s="151"/>
      <c r="AI11" s="153">
        <v>1516</v>
      </c>
      <c r="AJ11" s="153">
        <v>297</v>
      </c>
      <c r="AK11" s="151"/>
      <c r="AL11" s="150">
        <v>52.5</v>
      </c>
      <c r="AM11" s="152">
        <v>2160</v>
      </c>
      <c r="AN11" s="153">
        <v>108</v>
      </c>
      <c r="AO11" s="150" t="s">
        <v>55</v>
      </c>
      <c r="AP11" s="152">
        <v>36</v>
      </c>
      <c r="AQ11" s="151"/>
      <c r="AR11" s="151">
        <v>1764</v>
      </c>
      <c r="AS11" s="151"/>
      <c r="AT11" s="151"/>
      <c r="AU11" s="150">
        <v>52</v>
      </c>
      <c r="AV11" s="149"/>
      <c r="AW11" s="151"/>
      <c r="AX11" s="150"/>
      <c r="AY11" s="149">
        <v>72</v>
      </c>
      <c r="AZ11" s="151"/>
      <c r="BA11" s="151">
        <v>1026</v>
      </c>
      <c r="BB11" s="151"/>
      <c r="BC11" s="151"/>
      <c r="BD11" s="150">
        <v>23</v>
      </c>
      <c r="BE11" s="149" t="s">
        <v>72</v>
      </c>
      <c r="BF11" s="151"/>
      <c r="BG11" s="151" t="s">
        <v>153</v>
      </c>
      <c r="BH11" s="154"/>
      <c r="BI11" s="13"/>
      <c r="BJ11" s="9"/>
      <c r="BK11" s="10"/>
      <c r="BL11" s="10"/>
    </row>
    <row r="12" spans="1:64" ht="3.75" customHeight="1" thickBot="1">
      <c r="A12" s="3">
        <v>5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0"/>
      <c r="BL12" s="10"/>
    </row>
    <row r="13" spans="1:64" ht="23.25" customHeight="1" thickBot="1">
      <c r="A13" s="3">
        <v>6</v>
      </c>
      <c r="B13" s="11"/>
      <c r="C13" s="11"/>
      <c r="D13" s="257" t="s">
        <v>81</v>
      </c>
      <c r="E13" s="257"/>
      <c r="F13" s="257"/>
      <c r="G13" s="12"/>
      <c r="H13" s="11"/>
      <c r="I13" s="11"/>
      <c r="J13" s="11"/>
      <c r="K13" s="158">
        <v>6480</v>
      </c>
      <c r="L13" s="156">
        <v>6480</v>
      </c>
      <c r="M13" s="154">
        <v>536</v>
      </c>
      <c r="N13" s="154" t="s">
        <v>151</v>
      </c>
      <c r="O13" s="154"/>
      <c r="P13" s="154" t="s">
        <v>152</v>
      </c>
      <c r="Q13" s="154">
        <v>644</v>
      </c>
      <c r="R13" s="156"/>
      <c r="S13" s="158">
        <v>180</v>
      </c>
      <c r="T13" s="156">
        <f>AC13+AL13+AU13+BD13</f>
        <v>180</v>
      </c>
      <c r="U13" s="157">
        <v>2160</v>
      </c>
      <c r="V13" s="155">
        <v>216</v>
      </c>
      <c r="W13" s="156" t="s">
        <v>55</v>
      </c>
      <c r="X13" s="157">
        <v>157</v>
      </c>
      <c r="Y13" s="154"/>
      <c r="Z13" s="155">
        <v>1451</v>
      </c>
      <c r="AA13" s="155">
        <v>347</v>
      </c>
      <c r="AB13" s="154">
        <v>8</v>
      </c>
      <c r="AC13" s="156">
        <f>AC16+AC69</f>
        <v>48.03</v>
      </c>
      <c r="AD13" s="157">
        <v>2160</v>
      </c>
      <c r="AE13" s="155">
        <v>270</v>
      </c>
      <c r="AF13" s="156" t="s">
        <v>55</v>
      </c>
      <c r="AG13" s="157">
        <v>76</v>
      </c>
      <c r="AH13" s="154"/>
      <c r="AI13" s="155">
        <v>1516</v>
      </c>
      <c r="AJ13" s="155">
        <v>297</v>
      </c>
      <c r="AK13" s="154"/>
      <c r="AL13" s="156">
        <f>AL16+AL69</f>
        <v>47.97</v>
      </c>
      <c r="AM13" s="157">
        <v>2160</v>
      </c>
      <c r="AN13" s="155">
        <v>108</v>
      </c>
      <c r="AO13" s="156" t="s">
        <v>55</v>
      </c>
      <c r="AP13" s="157">
        <v>36</v>
      </c>
      <c r="AQ13" s="154"/>
      <c r="AR13" s="154">
        <v>1764</v>
      </c>
      <c r="AS13" s="154">
        <v>72</v>
      </c>
      <c r="AT13" s="154"/>
      <c r="AU13" s="156">
        <f>AU16+AU69</f>
        <v>47.5</v>
      </c>
      <c r="AV13" s="158"/>
      <c r="AW13" s="154"/>
      <c r="AX13" s="156"/>
      <c r="AY13" s="158">
        <v>72</v>
      </c>
      <c r="AZ13" s="154"/>
      <c r="BA13" s="154">
        <v>1026</v>
      </c>
      <c r="BB13" s="154"/>
      <c r="BC13" s="154"/>
      <c r="BD13" s="156">
        <f>BD16+BD69</f>
        <v>36.5</v>
      </c>
      <c r="BE13" s="158" t="s">
        <v>72</v>
      </c>
      <c r="BF13" s="154"/>
      <c r="BG13" s="154" t="s">
        <v>153</v>
      </c>
      <c r="BH13" s="11"/>
      <c r="BI13" s="13"/>
      <c r="BJ13" s="9"/>
      <c r="BK13" s="10"/>
      <c r="BL13" s="10"/>
    </row>
    <row r="14" spans="1:64" ht="3.75" customHeight="1">
      <c r="A14" s="3">
        <v>7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10"/>
      <c r="BL14" s="10"/>
    </row>
    <row r="15" spans="1:64" ht="13.5" customHeight="1" thickBot="1">
      <c r="A15" s="16">
        <v>8</v>
      </c>
      <c r="B15" s="17"/>
      <c r="C15" s="17"/>
      <c r="D15" s="258"/>
      <c r="E15" s="258"/>
      <c r="F15" s="258"/>
      <c r="G15" s="17"/>
      <c r="H15" s="17"/>
      <c r="I15" s="17"/>
      <c r="J15" s="17"/>
      <c r="K15" s="17"/>
      <c r="L15" s="17"/>
      <c r="M15" s="143">
        <v>0.396</v>
      </c>
      <c r="N15" s="143" t="s">
        <v>154</v>
      </c>
      <c r="O15" s="143" t="s">
        <v>91</v>
      </c>
      <c r="P15" s="143" t="s">
        <v>155</v>
      </c>
      <c r="Q15" s="143">
        <v>0.596</v>
      </c>
      <c r="R15" s="143">
        <v>0.007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20"/>
      <c r="BL15" s="20"/>
    </row>
    <row r="16" spans="1:64" ht="13.5" customHeight="1" thickBot="1">
      <c r="A16" s="3">
        <v>9</v>
      </c>
      <c r="B16" s="11"/>
      <c r="C16" s="11" t="s">
        <v>82</v>
      </c>
      <c r="D16" s="257" t="s">
        <v>83</v>
      </c>
      <c r="E16" s="257"/>
      <c r="F16" s="257"/>
      <c r="G16" s="12"/>
      <c r="H16" s="11"/>
      <c r="I16" s="11"/>
      <c r="J16" s="11"/>
      <c r="K16" s="12">
        <f>K18+K30</f>
        <v>1080</v>
      </c>
      <c r="L16" s="13">
        <v>1080</v>
      </c>
      <c r="M16" s="12">
        <f>M18+M30</f>
        <v>428</v>
      </c>
      <c r="N16" s="11" t="s">
        <v>156</v>
      </c>
      <c r="O16" s="11"/>
      <c r="P16" s="11" t="s">
        <v>152</v>
      </c>
      <c r="Q16" s="12">
        <f>Q18+Q30</f>
        <v>644</v>
      </c>
      <c r="R16" s="12">
        <f>R18+R30</f>
        <v>8</v>
      </c>
      <c r="S16" s="12">
        <f>S18+S30</f>
        <v>30</v>
      </c>
      <c r="T16" s="12">
        <f>T18+T30</f>
        <v>30</v>
      </c>
      <c r="U16" s="14">
        <v>540</v>
      </c>
      <c r="V16" s="15">
        <v>216</v>
      </c>
      <c r="W16" s="13" t="s">
        <v>15</v>
      </c>
      <c r="X16" s="12">
        <f aca="true" t="shared" si="0" ref="X16:AC16">X18+X30</f>
        <v>121</v>
      </c>
      <c r="Y16" s="12">
        <f t="shared" si="0"/>
        <v>0</v>
      </c>
      <c r="Z16" s="12">
        <f t="shared" si="0"/>
        <v>191</v>
      </c>
      <c r="AA16" s="12">
        <f t="shared" si="0"/>
        <v>275</v>
      </c>
      <c r="AB16" s="12">
        <f t="shared" si="0"/>
        <v>8</v>
      </c>
      <c r="AC16" s="12">
        <f t="shared" si="0"/>
        <v>16.53</v>
      </c>
      <c r="AD16" s="14">
        <v>540</v>
      </c>
      <c r="AE16" s="15">
        <v>270</v>
      </c>
      <c r="AF16" s="13" t="s">
        <v>15</v>
      </c>
      <c r="AG16" s="12">
        <f aca="true" t="shared" si="1" ref="AG16:AL16">AG18+AG30</f>
        <v>76</v>
      </c>
      <c r="AH16" s="12">
        <f t="shared" si="1"/>
        <v>0</v>
      </c>
      <c r="AI16" s="12">
        <f t="shared" si="1"/>
        <v>4</v>
      </c>
      <c r="AJ16" s="12">
        <f t="shared" si="1"/>
        <v>297</v>
      </c>
      <c r="AK16" s="12">
        <f t="shared" si="1"/>
        <v>0</v>
      </c>
      <c r="AL16" s="12">
        <f t="shared" si="1"/>
        <v>10.469999999999999</v>
      </c>
      <c r="AM16" s="12"/>
      <c r="AN16" s="11"/>
      <c r="AO16" s="13"/>
      <c r="AP16" s="12">
        <v>36</v>
      </c>
      <c r="AQ16" s="11"/>
      <c r="AR16" s="11"/>
      <c r="AS16" s="11">
        <v>72</v>
      </c>
      <c r="AT16" s="11"/>
      <c r="AU16" s="13">
        <v>3</v>
      </c>
      <c r="AV16" s="12"/>
      <c r="AW16" s="11"/>
      <c r="AX16" s="13"/>
      <c r="AY16" s="12"/>
      <c r="AZ16" s="11"/>
      <c r="BA16" s="11"/>
      <c r="BB16" s="11"/>
      <c r="BC16" s="11"/>
      <c r="BD16" s="13"/>
      <c r="BE16" s="12" t="s">
        <v>72</v>
      </c>
      <c r="BF16" s="11"/>
      <c r="BG16" s="11" t="s">
        <v>155</v>
      </c>
      <c r="BH16" s="11"/>
      <c r="BI16" s="13"/>
      <c r="BJ16" s="9"/>
      <c r="BK16" s="10"/>
      <c r="BL16" s="10"/>
    </row>
    <row r="17" spans="1:64" ht="3.75" customHeight="1" thickBot="1">
      <c r="A17" s="3">
        <v>10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L17" s="10"/>
    </row>
    <row r="18" spans="1:64" ht="13.5" customHeight="1" thickBot="1">
      <c r="A18" s="3">
        <v>11</v>
      </c>
      <c r="B18" s="11"/>
      <c r="C18" s="11" t="s">
        <v>84</v>
      </c>
      <c r="D18" s="257" t="s">
        <v>85</v>
      </c>
      <c r="E18" s="257"/>
      <c r="F18" s="257"/>
      <c r="G18" s="12"/>
      <c r="H18" s="11"/>
      <c r="I18" s="11"/>
      <c r="J18" s="11"/>
      <c r="K18" s="11">
        <f>SUM(K19:K25)</f>
        <v>648</v>
      </c>
      <c r="L18" s="11">
        <f>SUM(L19:L25)</f>
        <v>648</v>
      </c>
      <c r="M18" s="11">
        <f>SUM(M19:M25)</f>
        <v>302</v>
      </c>
      <c r="N18" s="11" t="s">
        <v>40</v>
      </c>
      <c r="O18" s="11"/>
      <c r="P18" s="11" t="s">
        <v>58</v>
      </c>
      <c r="Q18" s="11">
        <f>SUM(Q19:Q25)</f>
        <v>338</v>
      </c>
      <c r="R18" s="11">
        <f>SUM(R19:R25)</f>
        <v>8</v>
      </c>
      <c r="S18" s="11">
        <f>SUM(S19:S25)</f>
        <v>18</v>
      </c>
      <c r="T18" s="11">
        <f>SUM(T19:T25)</f>
        <v>18</v>
      </c>
      <c r="U18" s="14">
        <v>324</v>
      </c>
      <c r="V18" s="15">
        <v>108</v>
      </c>
      <c r="W18" s="13" t="s">
        <v>9</v>
      </c>
      <c r="X18" s="11">
        <f aca="true" t="shared" si="2" ref="X18:AC18">SUM(X19:X25)</f>
        <v>98</v>
      </c>
      <c r="Y18" s="11">
        <f t="shared" si="2"/>
        <v>0</v>
      </c>
      <c r="Z18" s="11">
        <f t="shared" si="2"/>
        <v>186</v>
      </c>
      <c r="AA18" s="11">
        <f t="shared" si="2"/>
        <v>194</v>
      </c>
      <c r="AB18" s="11">
        <f t="shared" si="2"/>
        <v>8</v>
      </c>
      <c r="AC18" s="11">
        <f t="shared" si="2"/>
        <v>13.5</v>
      </c>
      <c r="AD18" s="12"/>
      <c r="AE18" s="11"/>
      <c r="AF18" s="13"/>
      <c r="AG18" s="11">
        <f aca="true" t="shared" si="3" ref="AG18:AL18">SUM(AG19:AG25)</f>
        <v>18</v>
      </c>
      <c r="AH18" s="11">
        <f t="shared" si="3"/>
        <v>0</v>
      </c>
      <c r="AI18" s="11">
        <f t="shared" si="3"/>
        <v>0</v>
      </c>
      <c r="AJ18" s="11">
        <f t="shared" si="3"/>
        <v>144</v>
      </c>
      <c r="AK18" s="11">
        <f t="shared" si="3"/>
        <v>0</v>
      </c>
      <c r="AL18" s="11">
        <f t="shared" si="3"/>
        <v>4.5</v>
      </c>
      <c r="AM18" s="12"/>
      <c r="AN18" s="11"/>
      <c r="AO18" s="13"/>
      <c r="AP18" s="12"/>
      <c r="AQ18" s="11"/>
      <c r="AR18" s="11"/>
      <c r="AS18" s="11"/>
      <c r="AT18" s="11"/>
      <c r="AU18" s="13"/>
      <c r="AV18" s="12"/>
      <c r="AW18" s="11"/>
      <c r="AX18" s="13"/>
      <c r="AY18" s="12"/>
      <c r="AZ18" s="11"/>
      <c r="BA18" s="11"/>
      <c r="BB18" s="11"/>
      <c r="BC18" s="11"/>
      <c r="BD18" s="13"/>
      <c r="BE18" s="12" t="s">
        <v>72</v>
      </c>
      <c r="BF18" s="11"/>
      <c r="BG18" s="11" t="s">
        <v>157</v>
      </c>
      <c r="BH18" s="11"/>
      <c r="BI18" s="13"/>
      <c r="BJ18" s="9"/>
      <c r="BK18" s="10"/>
      <c r="BL18" s="10"/>
    </row>
    <row r="19" spans="1:64" ht="14.25" customHeight="1">
      <c r="A19" s="21">
        <v>12</v>
      </c>
      <c r="B19" s="22" t="s">
        <v>1</v>
      </c>
      <c r="C19" s="265" t="s">
        <v>100</v>
      </c>
      <c r="D19" s="259" t="s">
        <v>101</v>
      </c>
      <c r="E19" s="259"/>
      <c r="F19" s="259"/>
      <c r="G19" s="24"/>
      <c r="H19" s="25"/>
      <c r="I19" s="25"/>
      <c r="J19" s="25"/>
      <c r="K19" s="26">
        <v>180</v>
      </c>
      <c r="L19" s="26">
        <f>SUM(M19:R19)</f>
        <v>180</v>
      </c>
      <c r="M19" s="19">
        <v>140</v>
      </c>
      <c r="N19" s="19" t="s">
        <v>20</v>
      </c>
      <c r="O19" s="19"/>
      <c r="P19" s="19" t="s">
        <v>16</v>
      </c>
      <c r="Q19" s="19">
        <v>32</v>
      </c>
      <c r="R19" s="26">
        <v>8</v>
      </c>
      <c r="S19" s="27">
        <v>5</v>
      </c>
      <c r="T19" s="26">
        <f>L19/36</f>
        <v>5</v>
      </c>
      <c r="U19" s="28">
        <v>108</v>
      </c>
      <c r="V19" s="29">
        <v>36</v>
      </c>
      <c r="W19" s="26" t="s">
        <v>3</v>
      </c>
      <c r="X19" s="30">
        <v>80</v>
      </c>
      <c r="Y19" s="31"/>
      <c r="Z19" s="32">
        <v>60</v>
      </c>
      <c r="AA19" s="32">
        <v>32</v>
      </c>
      <c r="AB19" s="31">
        <v>8</v>
      </c>
      <c r="AC19" s="26">
        <v>5</v>
      </c>
      <c r="AD19" s="33"/>
      <c r="AE19" s="19"/>
      <c r="AF19" s="26"/>
      <c r="AG19" s="27"/>
      <c r="AH19" s="31"/>
      <c r="AI19" s="31"/>
      <c r="AJ19" s="31"/>
      <c r="AK19" s="31"/>
      <c r="AL19" s="26"/>
      <c r="AM19" s="33"/>
      <c r="AN19" s="19"/>
      <c r="AO19" s="26"/>
      <c r="AP19" s="27"/>
      <c r="AQ19" s="31"/>
      <c r="AR19" s="31"/>
      <c r="AS19" s="31"/>
      <c r="AT19" s="31"/>
      <c r="AU19" s="26"/>
      <c r="AV19" s="33"/>
      <c r="AW19" s="19"/>
      <c r="AX19" s="26"/>
      <c r="AY19" s="27"/>
      <c r="AZ19" s="31"/>
      <c r="BA19" s="31"/>
      <c r="BB19" s="31"/>
      <c r="BC19" s="31"/>
      <c r="BD19" s="26"/>
      <c r="BE19" s="32">
        <v>36</v>
      </c>
      <c r="BF19" s="34"/>
      <c r="BG19" s="19" t="s">
        <v>158</v>
      </c>
      <c r="BH19" s="19"/>
      <c r="BI19" s="19"/>
      <c r="BJ19" s="7"/>
      <c r="BK19" s="18"/>
      <c r="BL19" s="35"/>
    </row>
    <row r="20" spans="1:64" ht="14.25" customHeight="1" hidden="1">
      <c r="A20" s="3">
        <v>13</v>
      </c>
      <c r="B20" s="22" t="s">
        <v>2</v>
      </c>
      <c r="C20" s="265"/>
      <c r="D20" s="260"/>
      <c r="E20" s="260"/>
      <c r="F20" s="260"/>
      <c r="G20" s="261" t="s">
        <v>159</v>
      </c>
      <c r="H20" s="261"/>
      <c r="I20" s="261"/>
      <c r="J20" s="261"/>
      <c r="K20" s="261"/>
      <c r="L20" s="36"/>
      <c r="M20" s="37"/>
      <c r="N20" s="37"/>
      <c r="O20" s="37"/>
      <c r="P20" s="37"/>
      <c r="Q20" s="38"/>
      <c r="R20" s="36"/>
      <c r="S20" s="262"/>
      <c r="T20" s="262"/>
      <c r="U20" s="39"/>
      <c r="V20" s="37"/>
      <c r="W20" s="36"/>
      <c r="X20" s="40"/>
      <c r="Y20" s="41"/>
      <c r="Z20" s="41"/>
      <c r="AA20" s="38"/>
      <c r="AB20" s="38"/>
      <c r="AC20" s="36"/>
      <c r="AD20" s="39"/>
      <c r="AE20" s="37"/>
      <c r="AF20" s="36"/>
      <c r="AG20" s="40"/>
      <c r="AH20" s="41"/>
      <c r="AI20" s="41"/>
      <c r="AJ20" s="38"/>
      <c r="AK20" s="38"/>
      <c r="AL20" s="36"/>
      <c r="AM20" s="39"/>
      <c r="AN20" s="37"/>
      <c r="AO20" s="36"/>
      <c r="AP20" s="40"/>
      <c r="AQ20" s="41"/>
      <c r="AR20" s="41"/>
      <c r="AS20" s="38"/>
      <c r="AT20" s="38"/>
      <c r="AU20" s="36"/>
      <c r="AV20" s="39"/>
      <c r="AW20" s="37"/>
      <c r="AX20" s="36"/>
      <c r="AY20" s="40"/>
      <c r="AZ20" s="41"/>
      <c r="BA20" s="41"/>
      <c r="BB20" s="38"/>
      <c r="BC20" s="38"/>
      <c r="BD20" s="36"/>
      <c r="BE20" s="38"/>
      <c r="BF20" s="38"/>
      <c r="BG20" s="38"/>
      <c r="BH20" s="38"/>
      <c r="BI20" s="38"/>
      <c r="BJ20" s="38"/>
      <c r="BK20" s="42"/>
      <c r="BL20" s="43"/>
    </row>
    <row r="21" spans="1:64" ht="14.25" customHeight="1" hidden="1">
      <c r="A21" s="3">
        <v>14</v>
      </c>
      <c r="B21" s="44" t="s">
        <v>3</v>
      </c>
      <c r="C21" s="265"/>
      <c r="D21" s="260"/>
      <c r="E21" s="260"/>
      <c r="F21" s="260"/>
      <c r="G21" s="263" t="s">
        <v>160</v>
      </c>
      <c r="H21" s="263"/>
      <c r="I21" s="263"/>
      <c r="J21" s="263"/>
      <c r="K21" s="263"/>
      <c r="L21" s="45"/>
      <c r="M21" s="46"/>
      <c r="N21" s="46"/>
      <c r="O21" s="46"/>
      <c r="P21" s="46"/>
      <c r="Q21" s="47"/>
      <c r="R21" s="45"/>
      <c r="S21" s="264"/>
      <c r="T21" s="264"/>
      <c r="U21" s="48"/>
      <c r="V21" s="46"/>
      <c r="W21" s="49"/>
      <c r="X21" s="50"/>
      <c r="Y21" s="51"/>
      <c r="Z21" s="51"/>
      <c r="AA21" s="47"/>
      <c r="AB21" s="51"/>
      <c r="AC21" s="49"/>
      <c r="AD21" s="48"/>
      <c r="AE21" s="46"/>
      <c r="AF21" s="49"/>
      <c r="AG21" s="50"/>
      <c r="AH21" s="51"/>
      <c r="AI21" s="51"/>
      <c r="AJ21" s="47"/>
      <c r="AK21" s="51"/>
      <c r="AL21" s="49"/>
      <c r="AM21" s="48"/>
      <c r="AN21" s="46"/>
      <c r="AO21" s="49"/>
      <c r="AP21" s="50"/>
      <c r="AQ21" s="51"/>
      <c r="AR21" s="51"/>
      <c r="AS21" s="47"/>
      <c r="AT21" s="51"/>
      <c r="AU21" s="49"/>
      <c r="AV21" s="48"/>
      <c r="AW21" s="46"/>
      <c r="AX21" s="49"/>
      <c r="AY21" s="50"/>
      <c r="AZ21" s="51"/>
      <c r="BA21" s="51"/>
      <c r="BB21" s="47"/>
      <c r="BC21" s="51"/>
      <c r="BD21" s="49"/>
      <c r="BE21" s="47"/>
      <c r="BF21" s="47"/>
      <c r="BG21" s="47"/>
      <c r="BH21" s="47"/>
      <c r="BI21" s="47"/>
      <c r="BJ21" s="47"/>
      <c r="BK21" s="52"/>
      <c r="BL21" s="53"/>
    </row>
    <row r="22" spans="1:64" ht="14.25" customHeight="1">
      <c r="A22" s="21">
        <v>15</v>
      </c>
      <c r="B22" s="22" t="s">
        <v>1</v>
      </c>
      <c r="C22" s="265" t="s">
        <v>102</v>
      </c>
      <c r="D22" s="259" t="s">
        <v>103</v>
      </c>
      <c r="E22" s="259"/>
      <c r="F22" s="259"/>
      <c r="G22" s="24"/>
      <c r="H22" s="25"/>
      <c r="I22" s="25"/>
      <c r="J22" s="25"/>
      <c r="K22" s="26">
        <v>144</v>
      </c>
      <c r="L22" s="26">
        <f>SUM(M22:R22)</f>
        <v>144</v>
      </c>
      <c r="M22" s="19">
        <v>126</v>
      </c>
      <c r="N22" s="19"/>
      <c r="O22" s="19"/>
      <c r="P22" s="19" t="s">
        <v>36</v>
      </c>
      <c r="Q22" s="19">
        <v>18</v>
      </c>
      <c r="R22" s="26"/>
      <c r="S22" s="27">
        <v>4</v>
      </c>
      <c r="T22" s="26">
        <f>L22/36</f>
        <v>4</v>
      </c>
      <c r="U22" s="28">
        <v>108</v>
      </c>
      <c r="V22" s="29">
        <v>36</v>
      </c>
      <c r="W22" s="26" t="s">
        <v>3</v>
      </c>
      <c r="X22" s="27"/>
      <c r="Y22" s="31"/>
      <c r="Z22" s="32">
        <v>126</v>
      </c>
      <c r="AA22" s="32">
        <v>18</v>
      </c>
      <c r="AB22" s="31"/>
      <c r="AC22" s="26">
        <v>4</v>
      </c>
      <c r="AD22" s="33"/>
      <c r="AE22" s="19"/>
      <c r="AF22" s="26"/>
      <c r="AG22" s="27"/>
      <c r="AH22" s="31"/>
      <c r="AI22" s="31"/>
      <c r="AJ22" s="31"/>
      <c r="AK22" s="31"/>
      <c r="AL22" s="26"/>
      <c r="AM22" s="33"/>
      <c r="AN22" s="19"/>
      <c r="AO22" s="26"/>
      <c r="AP22" s="27"/>
      <c r="AQ22" s="31"/>
      <c r="AR22" s="31"/>
      <c r="AS22" s="31"/>
      <c r="AT22" s="31"/>
      <c r="AU22" s="26"/>
      <c r="AV22" s="33"/>
      <c r="AW22" s="19"/>
      <c r="AX22" s="26"/>
      <c r="AY22" s="27"/>
      <c r="AZ22" s="31"/>
      <c r="BA22" s="31"/>
      <c r="BB22" s="31"/>
      <c r="BC22" s="31"/>
      <c r="BD22" s="26"/>
      <c r="BE22" s="32">
        <v>36</v>
      </c>
      <c r="BF22" s="34"/>
      <c r="BG22" s="19" t="s">
        <v>92</v>
      </c>
      <c r="BH22" s="19"/>
      <c r="BI22" s="19"/>
      <c r="BJ22" s="7"/>
      <c r="BK22" s="18"/>
      <c r="BL22" s="35"/>
    </row>
    <row r="23" spans="1:64" ht="14.25" customHeight="1" hidden="1">
      <c r="A23" s="3">
        <v>16</v>
      </c>
      <c r="B23" s="22" t="s">
        <v>2</v>
      </c>
      <c r="C23" s="265"/>
      <c r="D23" s="260"/>
      <c r="E23" s="260"/>
      <c r="F23" s="260"/>
      <c r="G23" s="261" t="s">
        <v>159</v>
      </c>
      <c r="H23" s="261"/>
      <c r="I23" s="261"/>
      <c r="J23" s="261"/>
      <c r="K23" s="261"/>
      <c r="L23" s="36"/>
      <c r="M23" s="37"/>
      <c r="N23" s="37"/>
      <c r="O23" s="37"/>
      <c r="P23" s="37"/>
      <c r="Q23" s="38"/>
      <c r="R23" s="36"/>
      <c r="S23" s="262"/>
      <c r="T23" s="262"/>
      <c r="U23" s="39"/>
      <c r="V23" s="37"/>
      <c r="W23" s="36"/>
      <c r="X23" s="40"/>
      <c r="Y23" s="41"/>
      <c r="Z23" s="41"/>
      <c r="AA23" s="38"/>
      <c r="AB23" s="38"/>
      <c r="AC23" s="36"/>
      <c r="AD23" s="39"/>
      <c r="AE23" s="37"/>
      <c r="AF23" s="36"/>
      <c r="AG23" s="40"/>
      <c r="AH23" s="41"/>
      <c r="AI23" s="41"/>
      <c r="AJ23" s="38"/>
      <c r="AK23" s="38"/>
      <c r="AL23" s="36"/>
      <c r="AM23" s="39"/>
      <c r="AN23" s="37"/>
      <c r="AO23" s="36"/>
      <c r="AP23" s="40"/>
      <c r="AQ23" s="41"/>
      <c r="AR23" s="41"/>
      <c r="AS23" s="38"/>
      <c r="AT23" s="38"/>
      <c r="AU23" s="36"/>
      <c r="AV23" s="39"/>
      <c r="AW23" s="37"/>
      <c r="AX23" s="36"/>
      <c r="AY23" s="40"/>
      <c r="AZ23" s="41"/>
      <c r="BA23" s="41"/>
      <c r="BB23" s="38"/>
      <c r="BC23" s="38"/>
      <c r="BD23" s="36"/>
      <c r="BE23" s="38"/>
      <c r="BF23" s="38"/>
      <c r="BG23" s="38"/>
      <c r="BH23" s="38"/>
      <c r="BI23" s="38"/>
      <c r="BJ23" s="38"/>
      <c r="BK23" s="42"/>
      <c r="BL23" s="43"/>
    </row>
    <row r="24" spans="1:64" ht="14.25" customHeight="1" hidden="1">
      <c r="A24" s="3">
        <v>17</v>
      </c>
      <c r="B24" s="44" t="s">
        <v>3</v>
      </c>
      <c r="C24" s="265"/>
      <c r="D24" s="260"/>
      <c r="E24" s="260"/>
      <c r="F24" s="260"/>
      <c r="G24" s="263" t="s">
        <v>160</v>
      </c>
      <c r="H24" s="263"/>
      <c r="I24" s="263"/>
      <c r="J24" s="263"/>
      <c r="K24" s="263"/>
      <c r="L24" s="45"/>
      <c r="M24" s="46"/>
      <c r="N24" s="46"/>
      <c r="O24" s="46"/>
      <c r="P24" s="46"/>
      <c r="Q24" s="47"/>
      <c r="R24" s="45"/>
      <c r="S24" s="264"/>
      <c r="T24" s="264"/>
      <c r="U24" s="48"/>
      <c r="V24" s="46"/>
      <c r="W24" s="49"/>
      <c r="X24" s="50"/>
      <c r="Y24" s="51"/>
      <c r="Z24" s="51"/>
      <c r="AA24" s="47"/>
      <c r="AB24" s="51"/>
      <c r="AC24" s="49"/>
      <c r="AD24" s="48"/>
      <c r="AE24" s="46"/>
      <c r="AF24" s="49"/>
      <c r="AG24" s="50"/>
      <c r="AH24" s="51"/>
      <c r="AI24" s="51"/>
      <c r="AJ24" s="47"/>
      <c r="AK24" s="51"/>
      <c r="AL24" s="49"/>
      <c r="AM24" s="48"/>
      <c r="AN24" s="46"/>
      <c r="AO24" s="49"/>
      <c r="AP24" s="50"/>
      <c r="AQ24" s="51"/>
      <c r="AR24" s="51"/>
      <c r="AS24" s="47"/>
      <c r="AT24" s="51"/>
      <c r="AU24" s="49"/>
      <c r="AV24" s="48"/>
      <c r="AW24" s="46"/>
      <c r="AX24" s="49"/>
      <c r="AY24" s="50"/>
      <c r="AZ24" s="51"/>
      <c r="BA24" s="51"/>
      <c r="BB24" s="47"/>
      <c r="BC24" s="51"/>
      <c r="BD24" s="49"/>
      <c r="BE24" s="47"/>
      <c r="BF24" s="47"/>
      <c r="BG24" s="47"/>
      <c r="BH24" s="47"/>
      <c r="BI24" s="47"/>
      <c r="BJ24" s="47"/>
      <c r="BK24" s="52"/>
      <c r="BL24" s="53"/>
    </row>
    <row r="25" spans="1:64" ht="43.5" customHeight="1">
      <c r="A25" s="21">
        <v>18</v>
      </c>
      <c r="B25" s="22" t="s">
        <v>1</v>
      </c>
      <c r="C25" s="265" t="s">
        <v>104</v>
      </c>
      <c r="D25" s="259" t="s">
        <v>311</v>
      </c>
      <c r="E25" s="259"/>
      <c r="F25" s="259"/>
      <c r="G25" s="24"/>
      <c r="H25" s="25"/>
      <c r="I25" s="25"/>
      <c r="J25" s="25"/>
      <c r="K25" s="26">
        <v>324</v>
      </c>
      <c r="L25" s="26">
        <f>SUM(M25:R25)</f>
        <v>324</v>
      </c>
      <c r="M25" s="19">
        <v>36</v>
      </c>
      <c r="N25" s="19" t="s">
        <v>20</v>
      </c>
      <c r="O25" s="19"/>
      <c r="P25" s="19" t="s">
        <v>16</v>
      </c>
      <c r="Q25" s="19">
        <v>288</v>
      </c>
      <c r="R25" s="26"/>
      <c r="S25" s="27">
        <v>9</v>
      </c>
      <c r="T25" s="26">
        <f>L25/36</f>
        <v>9</v>
      </c>
      <c r="U25" s="28">
        <v>108</v>
      </c>
      <c r="V25" s="29">
        <v>36</v>
      </c>
      <c r="W25" s="26" t="s">
        <v>3</v>
      </c>
      <c r="X25" s="30">
        <v>18</v>
      </c>
      <c r="Y25" s="31"/>
      <c r="Z25" s="32"/>
      <c r="AA25" s="32">
        <v>144</v>
      </c>
      <c r="AB25" s="31"/>
      <c r="AC25" s="26">
        <v>4.5</v>
      </c>
      <c r="AD25" s="33"/>
      <c r="AE25" s="19"/>
      <c r="AF25" s="26"/>
      <c r="AG25" s="30">
        <v>18</v>
      </c>
      <c r="AH25" s="31"/>
      <c r="AI25" s="32"/>
      <c r="AJ25" s="32">
        <v>144</v>
      </c>
      <c r="AK25" s="31"/>
      <c r="AL25" s="26">
        <v>4.5</v>
      </c>
      <c r="AM25" s="33"/>
      <c r="AN25" s="19"/>
      <c r="AO25" s="26"/>
      <c r="AP25" s="27"/>
      <c r="AQ25" s="31"/>
      <c r="AR25" s="31"/>
      <c r="AS25" s="31"/>
      <c r="AT25" s="31"/>
      <c r="AU25" s="26"/>
      <c r="AV25" s="33"/>
      <c r="AW25" s="19"/>
      <c r="AX25" s="26"/>
      <c r="AY25" s="27"/>
      <c r="AZ25" s="31"/>
      <c r="BA25" s="31"/>
      <c r="BB25" s="31"/>
      <c r="BC25" s="31"/>
      <c r="BD25" s="26"/>
      <c r="BE25" s="32">
        <v>36</v>
      </c>
      <c r="BF25" s="34"/>
      <c r="BG25" s="19" t="s">
        <v>158</v>
      </c>
      <c r="BH25" s="19"/>
      <c r="BI25" s="19"/>
      <c r="BJ25" s="7"/>
      <c r="BK25" s="18"/>
      <c r="BL25" s="35"/>
    </row>
    <row r="26" spans="1:64" ht="14.25" customHeight="1" hidden="1">
      <c r="A26" s="3">
        <v>19</v>
      </c>
      <c r="B26" s="22" t="s">
        <v>2</v>
      </c>
      <c r="C26" s="265"/>
      <c r="D26" s="266"/>
      <c r="E26" s="266"/>
      <c r="F26" s="266"/>
      <c r="G26" s="261" t="s">
        <v>159</v>
      </c>
      <c r="H26" s="261"/>
      <c r="I26" s="261"/>
      <c r="J26" s="261"/>
      <c r="K26" s="261"/>
      <c r="L26" s="36"/>
      <c r="M26" s="37"/>
      <c r="N26" s="37"/>
      <c r="O26" s="37"/>
      <c r="P26" s="37"/>
      <c r="Q26" s="38"/>
      <c r="R26" s="36"/>
      <c r="S26" s="262"/>
      <c r="T26" s="262"/>
      <c r="U26" s="39"/>
      <c r="V26" s="37"/>
      <c r="W26" s="36"/>
      <c r="X26" s="40"/>
      <c r="Y26" s="41"/>
      <c r="Z26" s="41"/>
      <c r="AA26" s="38"/>
      <c r="AB26" s="38"/>
      <c r="AC26" s="36"/>
      <c r="AD26" s="39"/>
      <c r="AE26" s="37"/>
      <c r="AF26" s="36"/>
      <c r="AG26" s="40"/>
      <c r="AH26" s="41"/>
      <c r="AI26" s="41"/>
      <c r="AJ26" s="38"/>
      <c r="AK26" s="38"/>
      <c r="AL26" s="36"/>
      <c r="AM26" s="39"/>
      <c r="AN26" s="37"/>
      <c r="AO26" s="36"/>
      <c r="AP26" s="40"/>
      <c r="AQ26" s="41"/>
      <c r="AR26" s="41"/>
      <c r="AS26" s="38"/>
      <c r="AT26" s="38"/>
      <c r="AU26" s="36"/>
      <c r="AV26" s="39"/>
      <c r="AW26" s="37"/>
      <c r="AX26" s="36"/>
      <c r="AY26" s="40"/>
      <c r="AZ26" s="41"/>
      <c r="BA26" s="41"/>
      <c r="BB26" s="38"/>
      <c r="BC26" s="38"/>
      <c r="BD26" s="36"/>
      <c r="BE26" s="38"/>
      <c r="BF26" s="38"/>
      <c r="BG26" s="38"/>
      <c r="BH26" s="38"/>
      <c r="BI26" s="38"/>
      <c r="BJ26" s="38"/>
      <c r="BK26" s="42"/>
      <c r="BL26" s="43"/>
    </row>
    <row r="27" spans="1:64" ht="14.25" customHeight="1" hidden="1">
      <c r="A27" s="3">
        <v>20</v>
      </c>
      <c r="B27" s="44" t="s">
        <v>3</v>
      </c>
      <c r="C27" s="265"/>
      <c r="D27" s="266"/>
      <c r="E27" s="266"/>
      <c r="F27" s="266"/>
      <c r="G27" s="263" t="s">
        <v>160</v>
      </c>
      <c r="H27" s="263"/>
      <c r="I27" s="263"/>
      <c r="J27" s="263"/>
      <c r="K27" s="263"/>
      <c r="L27" s="45"/>
      <c r="M27" s="46"/>
      <c r="N27" s="46"/>
      <c r="O27" s="46"/>
      <c r="P27" s="46"/>
      <c r="Q27" s="47"/>
      <c r="R27" s="45"/>
      <c r="S27" s="264"/>
      <c r="T27" s="264"/>
      <c r="U27" s="48"/>
      <c r="V27" s="46"/>
      <c r="W27" s="49"/>
      <c r="X27" s="50"/>
      <c r="Y27" s="51"/>
      <c r="Z27" s="51"/>
      <c r="AA27" s="47"/>
      <c r="AB27" s="51"/>
      <c r="AC27" s="49"/>
      <c r="AD27" s="48"/>
      <c r="AE27" s="46"/>
      <c r="AF27" s="49"/>
      <c r="AG27" s="50"/>
      <c r="AH27" s="51"/>
      <c r="AI27" s="51"/>
      <c r="AJ27" s="47"/>
      <c r="AK27" s="51"/>
      <c r="AL27" s="49"/>
      <c r="AM27" s="48"/>
      <c r="AN27" s="46"/>
      <c r="AO27" s="49"/>
      <c r="AP27" s="50"/>
      <c r="AQ27" s="51"/>
      <c r="AR27" s="51"/>
      <c r="AS27" s="47"/>
      <c r="AT27" s="51"/>
      <c r="AU27" s="49"/>
      <c r="AV27" s="48"/>
      <c r="AW27" s="46"/>
      <c r="AX27" s="49"/>
      <c r="AY27" s="50"/>
      <c r="AZ27" s="51"/>
      <c r="BA27" s="51"/>
      <c r="BB27" s="47"/>
      <c r="BC27" s="51"/>
      <c r="BD27" s="49"/>
      <c r="BE27" s="47"/>
      <c r="BF27" s="47"/>
      <c r="BG27" s="47"/>
      <c r="BH27" s="47"/>
      <c r="BI27" s="47"/>
      <c r="BJ27" s="47"/>
      <c r="BK27" s="52"/>
      <c r="BL27" s="53"/>
    </row>
    <row r="28" spans="1:64" ht="13.5" customHeight="1">
      <c r="A28" s="54">
        <v>21</v>
      </c>
      <c r="B28" s="54"/>
      <c r="C28" s="54" t="s">
        <v>121</v>
      </c>
      <c r="D28" s="259"/>
      <c r="E28" s="259"/>
      <c r="F28" s="259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5"/>
      <c r="BL28" s="55"/>
    </row>
    <row r="29" spans="1:64" ht="3.75" customHeight="1" thickBot="1">
      <c r="A29" s="3">
        <v>22</v>
      </c>
      <c r="B29" s="9"/>
      <c r="C29" s="9"/>
      <c r="D29" s="163"/>
      <c r="E29" s="164"/>
      <c r="F29" s="164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10"/>
      <c r="BL29" s="10"/>
    </row>
    <row r="30" spans="1:64" ht="13.5" customHeight="1" thickBot="1">
      <c r="A30" s="3">
        <v>23</v>
      </c>
      <c r="B30" s="11"/>
      <c r="C30" s="11" t="s">
        <v>87</v>
      </c>
      <c r="D30" s="257" t="s">
        <v>88</v>
      </c>
      <c r="E30" s="257"/>
      <c r="F30" s="257"/>
      <c r="G30" s="12"/>
      <c r="H30" s="11"/>
      <c r="I30" s="11"/>
      <c r="J30" s="11"/>
      <c r="K30" s="12">
        <f>K32</f>
        <v>432</v>
      </c>
      <c r="L30" s="12">
        <f>L32</f>
        <v>432</v>
      </c>
      <c r="M30" s="12">
        <f>M32</f>
        <v>126</v>
      </c>
      <c r="N30" s="11" t="s">
        <v>161</v>
      </c>
      <c r="O30" s="11"/>
      <c r="P30" s="11" t="s">
        <v>162</v>
      </c>
      <c r="Q30" s="12">
        <f>Q32</f>
        <v>306</v>
      </c>
      <c r="R30" s="13"/>
      <c r="S30" s="12">
        <f>S32</f>
        <v>12</v>
      </c>
      <c r="T30" s="12">
        <f>T32</f>
        <v>12</v>
      </c>
      <c r="U30" s="14">
        <v>216</v>
      </c>
      <c r="V30" s="15">
        <v>108</v>
      </c>
      <c r="W30" s="13" t="s">
        <v>6</v>
      </c>
      <c r="X30" s="12">
        <f>X32</f>
        <v>23</v>
      </c>
      <c r="Y30" s="11"/>
      <c r="Z30" s="12">
        <f>Z32</f>
        <v>5</v>
      </c>
      <c r="AA30" s="12">
        <f>AA32</f>
        <v>81</v>
      </c>
      <c r="AB30" s="11"/>
      <c r="AC30" s="12">
        <f>AC32</f>
        <v>3.0300000000000002</v>
      </c>
      <c r="AD30" s="14">
        <v>540</v>
      </c>
      <c r="AE30" s="15">
        <v>270</v>
      </c>
      <c r="AF30" s="13" t="s">
        <v>15</v>
      </c>
      <c r="AG30" s="12">
        <f>AG32</f>
        <v>58</v>
      </c>
      <c r="AH30" s="11"/>
      <c r="AI30" s="12">
        <f>AI32</f>
        <v>4</v>
      </c>
      <c r="AJ30" s="12">
        <f>AJ32</f>
        <v>153</v>
      </c>
      <c r="AK30" s="11"/>
      <c r="AL30" s="12">
        <f>AL32</f>
        <v>5.97</v>
      </c>
      <c r="AM30" s="12"/>
      <c r="AN30" s="11"/>
      <c r="AO30" s="13"/>
      <c r="AP30" s="12">
        <v>36</v>
      </c>
      <c r="AQ30" s="11"/>
      <c r="AR30" s="11"/>
      <c r="AS30" s="11">
        <v>72</v>
      </c>
      <c r="AT30" s="11"/>
      <c r="AU30" s="13">
        <v>3</v>
      </c>
      <c r="AV30" s="12"/>
      <c r="AW30" s="11"/>
      <c r="AX30" s="13"/>
      <c r="AY30" s="12"/>
      <c r="AZ30" s="11"/>
      <c r="BA30" s="11"/>
      <c r="BB30" s="11"/>
      <c r="BC30" s="11"/>
      <c r="BD30" s="13"/>
      <c r="BE30" s="12" t="s">
        <v>72</v>
      </c>
      <c r="BF30" s="11"/>
      <c r="BG30" s="11" t="s">
        <v>163</v>
      </c>
      <c r="BH30" s="11"/>
      <c r="BI30" s="13"/>
      <c r="BJ30" s="9"/>
      <c r="BK30" s="10"/>
      <c r="BL30" s="10"/>
    </row>
    <row r="31" spans="1:64" ht="3.75" customHeight="1" thickBot="1">
      <c r="A31" s="3">
        <v>24</v>
      </c>
      <c r="B31" s="9"/>
      <c r="C31" s="9"/>
      <c r="D31" s="163"/>
      <c r="E31" s="164"/>
      <c r="F31" s="164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/>
      <c r="BL31" s="10"/>
    </row>
    <row r="32" spans="1:64" ht="13.5" customHeight="1" thickBot="1">
      <c r="A32" s="3">
        <v>25</v>
      </c>
      <c r="B32" s="11"/>
      <c r="C32" s="11" t="s">
        <v>164</v>
      </c>
      <c r="D32" s="267" t="s">
        <v>165</v>
      </c>
      <c r="E32" s="267"/>
      <c r="F32" s="267"/>
      <c r="G32" s="12"/>
      <c r="H32" s="11"/>
      <c r="I32" s="11"/>
      <c r="J32" s="11"/>
      <c r="K32" s="15">
        <f>SUM(K33:K42)</f>
        <v>432</v>
      </c>
      <c r="L32" s="15">
        <f>SUM(L33:L42)</f>
        <v>432</v>
      </c>
      <c r="M32" s="15">
        <f>SUM(M33:M42)</f>
        <v>126</v>
      </c>
      <c r="N32" s="11" t="s">
        <v>166</v>
      </c>
      <c r="O32" s="11"/>
      <c r="P32" s="11" t="s">
        <v>57</v>
      </c>
      <c r="Q32" s="15">
        <f>SUM(Q33:Q42)</f>
        <v>306</v>
      </c>
      <c r="R32" s="15">
        <f>SUM(R33:R42)</f>
        <v>0</v>
      </c>
      <c r="S32" s="15">
        <f>SUM(S33:S42)</f>
        <v>12</v>
      </c>
      <c r="T32" s="15">
        <f>SUM(T33:T42)</f>
        <v>12</v>
      </c>
      <c r="U32" s="14">
        <v>216</v>
      </c>
      <c r="V32" s="15">
        <v>108</v>
      </c>
      <c r="W32" s="13" t="s">
        <v>6</v>
      </c>
      <c r="X32" s="15">
        <f aca="true" t="shared" si="4" ref="X32:AC32">SUM(X33:X42)</f>
        <v>23</v>
      </c>
      <c r="Y32" s="15">
        <f t="shared" si="4"/>
        <v>0</v>
      </c>
      <c r="Z32" s="15">
        <f t="shared" si="4"/>
        <v>5</v>
      </c>
      <c r="AA32" s="15">
        <f t="shared" si="4"/>
        <v>81</v>
      </c>
      <c r="AB32" s="15">
        <f t="shared" si="4"/>
        <v>0</v>
      </c>
      <c r="AC32" s="15">
        <f t="shared" si="4"/>
        <v>3.0300000000000002</v>
      </c>
      <c r="AD32" s="14">
        <v>324</v>
      </c>
      <c r="AE32" s="15">
        <v>162</v>
      </c>
      <c r="AF32" s="13" t="s">
        <v>9</v>
      </c>
      <c r="AG32" s="15">
        <f>SUM(AG33:AG42)</f>
        <v>58</v>
      </c>
      <c r="AH32" s="15">
        <f>SUM(AH33:AH42)</f>
        <v>0</v>
      </c>
      <c r="AI32" s="15">
        <f>SUM(AI33:AI42)</f>
        <v>4</v>
      </c>
      <c r="AJ32" s="15">
        <f>SUM(AJ33:AJ42)</f>
        <v>153</v>
      </c>
      <c r="AK32" s="15">
        <f>SUM(AK33:AK42)</f>
        <v>0</v>
      </c>
      <c r="AL32" s="15">
        <v>5.97</v>
      </c>
      <c r="AM32" s="12"/>
      <c r="AN32" s="11"/>
      <c r="AO32" s="13"/>
      <c r="AP32" s="12">
        <v>36</v>
      </c>
      <c r="AQ32" s="11"/>
      <c r="AR32" s="11"/>
      <c r="AS32" s="11">
        <v>72</v>
      </c>
      <c r="AT32" s="11"/>
      <c r="AU32" s="13">
        <v>3</v>
      </c>
      <c r="AV32" s="12"/>
      <c r="AW32" s="11"/>
      <c r="AX32" s="13"/>
      <c r="AY32" s="12"/>
      <c r="AZ32" s="11"/>
      <c r="BA32" s="11"/>
      <c r="BB32" s="11"/>
      <c r="BC32" s="11"/>
      <c r="BD32" s="13"/>
      <c r="BE32" s="12" t="s">
        <v>72</v>
      </c>
      <c r="BF32" s="11"/>
      <c r="BG32" s="11" t="s">
        <v>167</v>
      </c>
      <c r="BH32" s="11"/>
      <c r="BI32" s="13"/>
      <c r="BJ32" s="9"/>
      <c r="BK32" s="10"/>
      <c r="BL32" s="10"/>
    </row>
    <row r="33" spans="1:64" ht="14.25" customHeight="1">
      <c r="A33" s="21">
        <v>26</v>
      </c>
      <c r="B33" s="22" t="s">
        <v>1</v>
      </c>
      <c r="C33" s="265" t="s">
        <v>106</v>
      </c>
      <c r="D33" s="259" t="s">
        <v>313</v>
      </c>
      <c r="E33" s="259"/>
      <c r="F33" s="259"/>
      <c r="G33" s="24"/>
      <c r="H33" s="25"/>
      <c r="I33" s="25"/>
      <c r="J33" s="25"/>
      <c r="K33" s="26">
        <v>108</v>
      </c>
      <c r="L33" s="26">
        <f>SUM(M33:R33)</f>
        <v>108</v>
      </c>
      <c r="M33" s="19">
        <v>36</v>
      </c>
      <c r="N33" s="19" t="s">
        <v>42</v>
      </c>
      <c r="O33" s="19"/>
      <c r="P33" s="19" t="s">
        <v>12</v>
      </c>
      <c r="Q33" s="19">
        <v>72</v>
      </c>
      <c r="R33" s="26"/>
      <c r="S33" s="27">
        <v>3</v>
      </c>
      <c r="T33" s="26">
        <f>L33/36</f>
        <v>3</v>
      </c>
      <c r="U33" s="28">
        <v>108</v>
      </c>
      <c r="V33" s="29">
        <v>54</v>
      </c>
      <c r="W33" s="26" t="s">
        <v>3</v>
      </c>
      <c r="X33" s="30">
        <v>18</v>
      </c>
      <c r="Y33" s="31"/>
      <c r="Z33" s="32"/>
      <c r="AA33" s="32">
        <v>36</v>
      </c>
      <c r="AB33" s="31"/>
      <c r="AC33" s="26">
        <v>1.5</v>
      </c>
      <c r="AD33" s="33"/>
      <c r="AE33" s="19"/>
      <c r="AF33" s="26"/>
      <c r="AG33" s="30">
        <v>18</v>
      </c>
      <c r="AH33" s="31"/>
      <c r="AI33" s="32"/>
      <c r="AJ33" s="32">
        <v>36</v>
      </c>
      <c r="AK33" s="31"/>
      <c r="AL33" s="26">
        <v>1.5</v>
      </c>
      <c r="AM33" s="33"/>
      <c r="AN33" s="19"/>
      <c r="AO33" s="26"/>
      <c r="AP33" s="27"/>
      <c r="AQ33" s="31"/>
      <c r="AR33" s="31"/>
      <c r="AS33" s="31"/>
      <c r="AT33" s="31"/>
      <c r="AU33" s="26"/>
      <c r="AV33" s="33"/>
      <c r="AW33" s="19"/>
      <c r="AX33" s="26"/>
      <c r="AY33" s="27"/>
      <c r="AZ33" s="31"/>
      <c r="BA33" s="31"/>
      <c r="BB33" s="31"/>
      <c r="BC33" s="31"/>
      <c r="BD33" s="26"/>
      <c r="BE33" s="32">
        <v>36</v>
      </c>
      <c r="BF33" s="34"/>
      <c r="BG33" s="19" t="s">
        <v>168</v>
      </c>
      <c r="BH33" s="19"/>
      <c r="BI33" s="19"/>
      <c r="BJ33" s="7"/>
      <c r="BK33" s="18"/>
      <c r="BL33" s="35"/>
    </row>
    <row r="34" spans="1:64" ht="14.25" customHeight="1" hidden="1">
      <c r="A34" s="3">
        <v>27</v>
      </c>
      <c r="B34" s="22" t="s">
        <v>2</v>
      </c>
      <c r="C34" s="265"/>
      <c r="D34" s="266"/>
      <c r="E34" s="266"/>
      <c r="F34" s="266"/>
      <c r="G34" s="261" t="s">
        <v>159</v>
      </c>
      <c r="H34" s="261"/>
      <c r="I34" s="261"/>
      <c r="J34" s="261"/>
      <c r="K34" s="261"/>
      <c r="L34" s="36"/>
      <c r="M34" s="37"/>
      <c r="N34" s="37"/>
      <c r="O34" s="37"/>
      <c r="P34" s="37"/>
      <c r="Q34" s="38"/>
      <c r="R34" s="36"/>
      <c r="S34" s="262"/>
      <c r="T34" s="262"/>
      <c r="U34" s="39"/>
      <c r="V34" s="37"/>
      <c r="W34" s="36"/>
      <c r="X34" s="40"/>
      <c r="Y34" s="41"/>
      <c r="Z34" s="41"/>
      <c r="AA34" s="38"/>
      <c r="AB34" s="38"/>
      <c r="AC34" s="36"/>
      <c r="AD34" s="39"/>
      <c r="AE34" s="37"/>
      <c r="AF34" s="36"/>
      <c r="AG34" s="40"/>
      <c r="AH34" s="41"/>
      <c r="AI34" s="41"/>
      <c r="AJ34" s="38"/>
      <c r="AK34" s="38"/>
      <c r="AL34" s="36"/>
      <c r="AM34" s="39"/>
      <c r="AN34" s="37"/>
      <c r="AO34" s="36"/>
      <c r="AP34" s="40"/>
      <c r="AQ34" s="41"/>
      <c r="AR34" s="41"/>
      <c r="AS34" s="38"/>
      <c r="AT34" s="38"/>
      <c r="AU34" s="36"/>
      <c r="AV34" s="39"/>
      <c r="AW34" s="37"/>
      <c r="AX34" s="36"/>
      <c r="AY34" s="40"/>
      <c r="AZ34" s="41"/>
      <c r="BA34" s="41"/>
      <c r="BB34" s="38"/>
      <c r="BC34" s="38"/>
      <c r="BD34" s="36"/>
      <c r="BE34" s="38"/>
      <c r="BF34" s="38"/>
      <c r="BG34" s="38"/>
      <c r="BH34" s="38"/>
      <c r="BI34" s="38"/>
      <c r="BJ34" s="38"/>
      <c r="BK34" s="42"/>
      <c r="BL34" s="43"/>
    </row>
    <row r="35" spans="1:64" ht="14.25" customHeight="1" hidden="1">
      <c r="A35" s="3">
        <v>28</v>
      </c>
      <c r="B35" s="44" t="s">
        <v>3</v>
      </c>
      <c r="C35" s="265"/>
      <c r="D35" s="266"/>
      <c r="E35" s="266"/>
      <c r="F35" s="266"/>
      <c r="G35" s="263" t="s">
        <v>160</v>
      </c>
      <c r="H35" s="263"/>
      <c r="I35" s="263"/>
      <c r="J35" s="263"/>
      <c r="K35" s="263"/>
      <c r="L35" s="45"/>
      <c r="M35" s="46"/>
      <c r="N35" s="46"/>
      <c r="O35" s="46"/>
      <c r="P35" s="46"/>
      <c r="Q35" s="47"/>
      <c r="R35" s="45"/>
      <c r="S35" s="264"/>
      <c r="T35" s="264"/>
      <c r="U35" s="48"/>
      <c r="V35" s="46"/>
      <c r="W35" s="49"/>
      <c r="X35" s="50"/>
      <c r="Y35" s="51"/>
      <c r="Z35" s="51"/>
      <c r="AA35" s="47"/>
      <c r="AB35" s="51"/>
      <c r="AC35" s="49"/>
      <c r="AD35" s="48"/>
      <c r="AE35" s="46"/>
      <c r="AF35" s="49"/>
      <c r="AG35" s="50"/>
      <c r="AH35" s="51"/>
      <c r="AI35" s="51"/>
      <c r="AJ35" s="47"/>
      <c r="AK35" s="51"/>
      <c r="AL35" s="49"/>
      <c r="AM35" s="48"/>
      <c r="AN35" s="46"/>
      <c r="AO35" s="49"/>
      <c r="AP35" s="50"/>
      <c r="AQ35" s="51"/>
      <c r="AR35" s="51"/>
      <c r="AS35" s="47"/>
      <c r="AT35" s="51"/>
      <c r="AU35" s="49"/>
      <c r="AV35" s="48"/>
      <c r="AW35" s="46"/>
      <c r="AX35" s="49"/>
      <c r="AY35" s="50"/>
      <c r="AZ35" s="51"/>
      <c r="BA35" s="51"/>
      <c r="BB35" s="47"/>
      <c r="BC35" s="51"/>
      <c r="BD35" s="49"/>
      <c r="BE35" s="47"/>
      <c r="BF35" s="47"/>
      <c r="BG35" s="47"/>
      <c r="BH35" s="47"/>
      <c r="BI35" s="47"/>
      <c r="BJ35" s="47"/>
      <c r="BK35" s="52"/>
      <c r="BL35" s="53"/>
    </row>
    <row r="36" spans="1:64" ht="24.75" customHeight="1">
      <c r="A36" s="21">
        <v>29</v>
      </c>
      <c r="B36" s="22" t="s">
        <v>1</v>
      </c>
      <c r="C36" s="265" t="s">
        <v>108</v>
      </c>
      <c r="D36" s="259" t="s">
        <v>314</v>
      </c>
      <c r="E36" s="259"/>
      <c r="F36" s="259"/>
      <c r="G36" s="24"/>
      <c r="H36" s="25"/>
      <c r="I36" s="25"/>
      <c r="J36" s="25"/>
      <c r="K36" s="26">
        <v>108</v>
      </c>
      <c r="L36" s="26">
        <f>SUM(M36:R36)</f>
        <v>108</v>
      </c>
      <c r="M36" s="19">
        <v>36</v>
      </c>
      <c r="N36" s="19" t="s">
        <v>42</v>
      </c>
      <c r="O36" s="19"/>
      <c r="P36" s="19" t="s">
        <v>12</v>
      </c>
      <c r="Q36" s="19">
        <v>72</v>
      </c>
      <c r="R36" s="26"/>
      <c r="S36" s="27">
        <v>3</v>
      </c>
      <c r="T36" s="26">
        <f>L36/36</f>
        <v>3</v>
      </c>
      <c r="U36" s="28">
        <v>108</v>
      </c>
      <c r="V36" s="29">
        <v>54</v>
      </c>
      <c r="W36" s="26" t="s">
        <v>3</v>
      </c>
      <c r="X36" s="30"/>
      <c r="Y36" s="31"/>
      <c r="Z36" s="32"/>
      <c r="AA36" s="32"/>
      <c r="AB36" s="31"/>
      <c r="AC36" s="26"/>
      <c r="AD36" s="33"/>
      <c r="AE36" s="19"/>
      <c r="AF36" s="26"/>
      <c r="AG36" s="30">
        <v>18</v>
      </c>
      <c r="AH36" s="31"/>
      <c r="AI36" s="32"/>
      <c r="AJ36" s="32">
        <v>36</v>
      </c>
      <c r="AK36" s="31"/>
      <c r="AL36" s="26">
        <v>1.5</v>
      </c>
      <c r="AM36" s="33"/>
      <c r="AN36" s="19"/>
      <c r="AO36" s="26"/>
      <c r="AP36" s="30">
        <v>18</v>
      </c>
      <c r="AQ36" s="31"/>
      <c r="AR36" s="31"/>
      <c r="AS36" s="32">
        <v>36</v>
      </c>
      <c r="AT36" s="31"/>
      <c r="AU36" s="26">
        <v>1.5</v>
      </c>
      <c r="AV36" s="33"/>
      <c r="AW36" s="19"/>
      <c r="AX36" s="26"/>
      <c r="AY36" s="27"/>
      <c r="AZ36" s="31"/>
      <c r="BA36" s="31"/>
      <c r="BB36" s="31"/>
      <c r="BC36" s="31"/>
      <c r="BD36" s="26"/>
      <c r="BE36" s="32">
        <v>36</v>
      </c>
      <c r="BF36" s="34"/>
      <c r="BG36" s="19" t="s">
        <v>169</v>
      </c>
      <c r="BH36" s="19"/>
      <c r="BI36" s="19"/>
      <c r="BJ36" s="7"/>
      <c r="BK36" s="18"/>
      <c r="BL36" s="35"/>
    </row>
    <row r="37" spans="1:64" ht="14.25" customHeight="1" hidden="1">
      <c r="A37" s="3">
        <v>30</v>
      </c>
      <c r="B37" s="22" t="s">
        <v>2</v>
      </c>
      <c r="C37" s="265"/>
      <c r="D37" s="266"/>
      <c r="E37" s="266"/>
      <c r="F37" s="266"/>
      <c r="G37" s="261" t="s">
        <v>159</v>
      </c>
      <c r="H37" s="261"/>
      <c r="I37" s="261"/>
      <c r="J37" s="261"/>
      <c r="K37" s="261"/>
      <c r="L37" s="36"/>
      <c r="M37" s="37"/>
      <c r="N37" s="37"/>
      <c r="O37" s="37"/>
      <c r="P37" s="37"/>
      <c r="Q37" s="38"/>
      <c r="R37" s="36"/>
      <c r="S37" s="262"/>
      <c r="T37" s="262"/>
      <c r="U37" s="39"/>
      <c r="V37" s="37"/>
      <c r="W37" s="36"/>
      <c r="X37" s="40"/>
      <c r="Y37" s="41"/>
      <c r="Z37" s="41"/>
      <c r="AA37" s="38"/>
      <c r="AB37" s="38"/>
      <c r="AC37" s="36"/>
      <c r="AD37" s="39"/>
      <c r="AE37" s="37"/>
      <c r="AF37" s="36"/>
      <c r="AG37" s="40"/>
      <c r="AH37" s="41"/>
      <c r="AI37" s="41"/>
      <c r="AJ37" s="38"/>
      <c r="AK37" s="38"/>
      <c r="AL37" s="36"/>
      <c r="AM37" s="39"/>
      <c r="AN37" s="37"/>
      <c r="AO37" s="36"/>
      <c r="AP37" s="40"/>
      <c r="AQ37" s="41"/>
      <c r="AR37" s="41"/>
      <c r="AS37" s="38"/>
      <c r="AT37" s="38"/>
      <c r="AU37" s="36"/>
      <c r="AV37" s="39"/>
      <c r="AW37" s="37"/>
      <c r="AX37" s="36"/>
      <c r="AY37" s="40"/>
      <c r="AZ37" s="41"/>
      <c r="BA37" s="41"/>
      <c r="BB37" s="38"/>
      <c r="BC37" s="38"/>
      <c r="BD37" s="36"/>
      <c r="BE37" s="38"/>
      <c r="BF37" s="38"/>
      <c r="BG37" s="38"/>
      <c r="BH37" s="38"/>
      <c r="BI37" s="38"/>
      <c r="BJ37" s="38"/>
      <c r="BK37" s="42"/>
      <c r="BL37" s="43"/>
    </row>
    <row r="38" spans="1:64" ht="14.25" customHeight="1" hidden="1">
      <c r="A38" s="3">
        <v>31</v>
      </c>
      <c r="B38" s="44" t="s">
        <v>3</v>
      </c>
      <c r="C38" s="265"/>
      <c r="D38" s="266"/>
      <c r="E38" s="266"/>
      <c r="F38" s="266"/>
      <c r="G38" s="263" t="s">
        <v>160</v>
      </c>
      <c r="H38" s="263"/>
      <c r="I38" s="263"/>
      <c r="J38" s="263"/>
      <c r="K38" s="263"/>
      <c r="L38" s="45"/>
      <c r="M38" s="46"/>
      <c r="N38" s="46"/>
      <c r="O38" s="46"/>
      <c r="P38" s="46"/>
      <c r="Q38" s="47"/>
      <c r="R38" s="45"/>
      <c r="S38" s="264"/>
      <c r="T38" s="264"/>
      <c r="U38" s="48"/>
      <c r="V38" s="46"/>
      <c r="W38" s="49"/>
      <c r="X38" s="50"/>
      <c r="Y38" s="51"/>
      <c r="Z38" s="51"/>
      <c r="AA38" s="47"/>
      <c r="AB38" s="51"/>
      <c r="AC38" s="49"/>
      <c r="AD38" s="48"/>
      <c r="AE38" s="46"/>
      <c r="AF38" s="49"/>
      <c r="AG38" s="50"/>
      <c r="AH38" s="51"/>
      <c r="AI38" s="51"/>
      <c r="AJ38" s="47"/>
      <c r="AK38" s="51"/>
      <c r="AL38" s="49"/>
      <c r="AM38" s="48"/>
      <c r="AN38" s="46"/>
      <c r="AO38" s="49"/>
      <c r="AP38" s="50"/>
      <c r="AQ38" s="51"/>
      <c r="AR38" s="51"/>
      <c r="AS38" s="47"/>
      <c r="AT38" s="51"/>
      <c r="AU38" s="49"/>
      <c r="AV38" s="48"/>
      <c r="AW38" s="46"/>
      <c r="AX38" s="49"/>
      <c r="AY38" s="50"/>
      <c r="AZ38" s="51"/>
      <c r="BA38" s="51"/>
      <c r="BB38" s="47"/>
      <c r="BC38" s="51"/>
      <c r="BD38" s="49"/>
      <c r="BE38" s="47"/>
      <c r="BF38" s="47"/>
      <c r="BG38" s="47"/>
      <c r="BH38" s="47"/>
      <c r="BI38" s="47"/>
      <c r="BJ38" s="47"/>
      <c r="BK38" s="52"/>
      <c r="BL38" s="53"/>
    </row>
    <row r="39" spans="1:64" ht="22.5" customHeight="1">
      <c r="A39" s="21">
        <v>32</v>
      </c>
      <c r="B39" s="22" t="s">
        <v>1</v>
      </c>
      <c r="C39" s="265" t="s">
        <v>110</v>
      </c>
      <c r="D39" s="259" t="s">
        <v>315</v>
      </c>
      <c r="E39" s="259"/>
      <c r="F39" s="259"/>
      <c r="G39" s="24"/>
      <c r="H39" s="25"/>
      <c r="I39" s="25"/>
      <c r="J39" s="25"/>
      <c r="K39" s="26">
        <v>108</v>
      </c>
      <c r="L39" s="26">
        <f>SUM(M39:R39)</f>
        <v>108</v>
      </c>
      <c r="M39" s="19">
        <v>36</v>
      </c>
      <c r="N39" s="19" t="s">
        <v>42</v>
      </c>
      <c r="O39" s="19"/>
      <c r="P39" s="19" t="s">
        <v>12</v>
      </c>
      <c r="Q39" s="19">
        <v>72</v>
      </c>
      <c r="R39" s="26"/>
      <c r="S39" s="27">
        <v>3</v>
      </c>
      <c r="T39" s="26">
        <f>L39/36</f>
        <v>3</v>
      </c>
      <c r="U39" s="28">
        <v>108</v>
      </c>
      <c r="V39" s="29">
        <v>54</v>
      </c>
      <c r="W39" s="26" t="s">
        <v>3</v>
      </c>
      <c r="X39" s="30"/>
      <c r="Y39" s="31"/>
      <c r="Z39" s="32"/>
      <c r="AA39" s="32"/>
      <c r="AB39" s="31"/>
      <c r="AC39" s="26"/>
      <c r="AD39" s="33"/>
      <c r="AE39" s="19"/>
      <c r="AF39" s="26"/>
      <c r="AG39" s="30">
        <v>18</v>
      </c>
      <c r="AH39" s="31"/>
      <c r="AI39" s="32"/>
      <c r="AJ39" s="32">
        <v>36</v>
      </c>
      <c r="AK39" s="31"/>
      <c r="AL39" s="26">
        <v>1.5</v>
      </c>
      <c r="AM39" s="33"/>
      <c r="AN39" s="19"/>
      <c r="AO39" s="26"/>
      <c r="AP39" s="30">
        <v>18</v>
      </c>
      <c r="AQ39" s="31"/>
      <c r="AR39" s="31"/>
      <c r="AS39" s="32">
        <v>36</v>
      </c>
      <c r="AT39" s="31"/>
      <c r="AU39" s="26">
        <v>1.5</v>
      </c>
      <c r="AV39" s="33"/>
      <c r="AW39" s="19"/>
      <c r="AX39" s="26"/>
      <c r="AY39" s="27"/>
      <c r="AZ39" s="31"/>
      <c r="BA39" s="31"/>
      <c r="BB39" s="31"/>
      <c r="BC39" s="31"/>
      <c r="BD39" s="26"/>
      <c r="BE39" s="32">
        <v>36</v>
      </c>
      <c r="BF39" s="34"/>
      <c r="BG39" s="19" t="s">
        <v>169</v>
      </c>
      <c r="BH39" s="19"/>
      <c r="BI39" s="19"/>
      <c r="BJ39" s="7"/>
      <c r="BK39" s="18"/>
      <c r="BL39" s="35"/>
    </row>
    <row r="40" spans="1:64" ht="14.25" customHeight="1" hidden="1">
      <c r="A40" s="3">
        <v>33</v>
      </c>
      <c r="B40" s="22" t="s">
        <v>2</v>
      </c>
      <c r="C40" s="265"/>
      <c r="D40" s="266"/>
      <c r="E40" s="266"/>
      <c r="F40" s="266"/>
      <c r="G40" s="261" t="s">
        <v>159</v>
      </c>
      <c r="H40" s="261"/>
      <c r="I40" s="261"/>
      <c r="J40" s="261"/>
      <c r="K40" s="261"/>
      <c r="L40" s="36"/>
      <c r="M40" s="37"/>
      <c r="N40" s="37"/>
      <c r="O40" s="37"/>
      <c r="P40" s="37"/>
      <c r="Q40" s="38"/>
      <c r="R40" s="36"/>
      <c r="S40" s="262"/>
      <c r="T40" s="262"/>
      <c r="U40" s="39"/>
      <c r="V40" s="37"/>
      <c r="W40" s="36"/>
      <c r="X40" s="40"/>
      <c r="Y40" s="41"/>
      <c r="Z40" s="41"/>
      <c r="AA40" s="38"/>
      <c r="AB40" s="38"/>
      <c r="AC40" s="36"/>
      <c r="AD40" s="39"/>
      <c r="AE40" s="37"/>
      <c r="AF40" s="36"/>
      <c r="AG40" s="40"/>
      <c r="AH40" s="41"/>
      <c r="AI40" s="41"/>
      <c r="AJ40" s="38"/>
      <c r="AK40" s="38"/>
      <c r="AL40" s="36"/>
      <c r="AM40" s="39"/>
      <c r="AN40" s="37"/>
      <c r="AO40" s="36"/>
      <c r="AP40" s="40"/>
      <c r="AQ40" s="41"/>
      <c r="AR40" s="41"/>
      <c r="AS40" s="38"/>
      <c r="AT40" s="38"/>
      <c r="AU40" s="36"/>
      <c r="AV40" s="39"/>
      <c r="AW40" s="37"/>
      <c r="AX40" s="36"/>
      <c r="AY40" s="40"/>
      <c r="AZ40" s="41"/>
      <c r="BA40" s="41"/>
      <c r="BB40" s="38"/>
      <c r="BC40" s="38"/>
      <c r="BD40" s="36"/>
      <c r="BE40" s="38"/>
      <c r="BF40" s="38"/>
      <c r="BG40" s="38"/>
      <c r="BH40" s="38"/>
      <c r="BI40" s="38"/>
      <c r="BJ40" s="38"/>
      <c r="BK40" s="42"/>
      <c r="BL40" s="43"/>
    </row>
    <row r="41" spans="1:64" ht="14.25" customHeight="1" hidden="1">
      <c r="A41" s="3">
        <v>34</v>
      </c>
      <c r="B41" s="44" t="s">
        <v>3</v>
      </c>
      <c r="C41" s="265"/>
      <c r="D41" s="266"/>
      <c r="E41" s="266"/>
      <c r="F41" s="266"/>
      <c r="G41" s="263" t="s">
        <v>160</v>
      </c>
      <c r="H41" s="263"/>
      <c r="I41" s="263"/>
      <c r="J41" s="263"/>
      <c r="K41" s="263"/>
      <c r="L41" s="45"/>
      <c r="M41" s="46"/>
      <c r="N41" s="46"/>
      <c r="O41" s="46"/>
      <c r="P41" s="46"/>
      <c r="Q41" s="47"/>
      <c r="R41" s="45"/>
      <c r="S41" s="264"/>
      <c r="T41" s="264"/>
      <c r="U41" s="48"/>
      <c r="V41" s="46"/>
      <c r="W41" s="49"/>
      <c r="X41" s="50"/>
      <c r="Y41" s="51"/>
      <c r="Z41" s="51"/>
      <c r="AA41" s="47"/>
      <c r="AB41" s="51"/>
      <c r="AC41" s="49"/>
      <c r="AD41" s="48"/>
      <c r="AE41" s="46"/>
      <c r="AF41" s="49"/>
      <c r="AG41" s="50"/>
      <c r="AH41" s="51"/>
      <c r="AI41" s="51"/>
      <c r="AJ41" s="47"/>
      <c r="AK41" s="51"/>
      <c r="AL41" s="49"/>
      <c r="AM41" s="48"/>
      <c r="AN41" s="46"/>
      <c r="AO41" s="49"/>
      <c r="AP41" s="50"/>
      <c r="AQ41" s="51"/>
      <c r="AR41" s="51"/>
      <c r="AS41" s="47"/>
      <c r="AT41" s="51"/>
      <c r="AU41" s="49"/>
      <c r="AV41" s="48"/>
      <c r="AW41" s="46"/>
      <c r="AX41" s="49"/>
      <c r="AY41" s="50"/>
      <c r="AZ41" s="51"/>
      <c r="BA41" s="51"/>
      <c r="BB41" s="47"/>
      <c r="BC41" s="51"/>
      <c r="BD41" s="49"/>
      <c r="BE41" s="47"/>
      <c r="BF41" s="47"/>
      <c r="BG41" s="47"/>
      <c r="BH41" s="47"/>
      <c r="BI41" s="47"/>
      <c r="BJ41" s="47"/>
      <c r="BK41" s="52"/>
      <c r="BL41" s="53"/>
    </row>
    <row r="42" spans="1:64" ht="14.25" customHeight="1">
      <c r="A42" s="21">
        <v>35</v>
      </c>
      <c r="B42" s="22" t="s">
        <v>1</v>
      </c>
      <c r="C42" s="265" t="s">
        <v>112</v>
      </c>
      <c r="D42" s="259" t="s">
        <v>316</v>
      </c>
      <c r="E42" s="259"/>
      <c r="F42" s="259"/>
      <c r="G42" s="24"/>
      <c r="H42" s="25"/>
      <c r="I42" s="25"/>
      <c r="J42" s="25"/>
      <c r="K42" s="26">
        <v>108</v>
      </c>
      <c r="L42" s="26">
        <f>SUM(M42:R42)</f>
        <v>108</v>
      </c>
      <c r="M42" s="19">
        <v>18</v>
      </c>
      <c r="N42" s="19" t="s">
        <v>42</v>
      </c>
      <c r="O42" s="19"/>
      <c r="P42" s="19" t="s">
        <v>12</v>
      </c>
      <c r="Q42" s="19">
        <v>90</v>
      </c>
      <c r="R42" s="26"/>
      <c r="S42" s="27">
        <v>3</v>
      </c>
      <c r="T42" s="26">
        <f>L42/36</f>
        <v>3</v>
      </c>
      <c r="U42" s="28">
        <v>108</v>
      </c>
      <c r="V42" s="29">
        <v>54</v>
      </c>
      <c r="W42" s="26" t="s">
        <v>3</v>
      </c>
      <c r="X42" s="30">
        <v>5</v>
      </c>
      <c r="Y42" s="31"/>
      <c r="Z42" s="32">
        <v>5</v>
      </c>
      <c r="AA42" s="32">
        <v>45</v>
      </c>
      <c r="AB42" s="31"/>
      <c r="AC42" s="26">
        <v>1.53</v>
      </c>
      <c r="AD42" s="33"/>
      <c r="AE42" s="19"/>
      <c r="AF42" s="26"/>
      <c r="AG42" s="30">
        <v>4</v>
      </c>
      <c r="AH42" s="31"/>
      <c r="AI42" s="32">
        <v>4</v>
      </c>
      <c r="AJ42" s="32">
        <v>45</v>
      </c>
      <c r="AK42" s="31"/>
      <c r="AL42" s="26">
        <v>1.47</v>
      </c>
      <c r="AM42" s="33"/>
      <c r="AN42" s="19"/>
      <c r="AO42" s="26"/>
      <c r="AP42" s="27"/>
      <c r="AQ42" s="31"/>
      <c r="AR42" s="31"/>
      <c r="AS42" s="31"/>
      <c r="AT42" s="31"/>
      <c r="AU42" s="26"/>
      <c r="AV42" s="33"/>
      <c r="AW42" s="19"/>
      <c r="AX42" s="26"/>
      <c r="AY42" s="27"/>
      <c r="AZ42" s="31"/>
      <c r="BA42" s="31"/>
      <c r="BB42" s="31"/>
      <c r="BC42" s="31"/>
      <c r="BD42" s="26"/>
      <c r="BE42" s="32">
        <v>36</v>
      </c>
      <c r="BF42" s="34"/>
      <c r="BG42" s="19" t="s">
        <v>169</v>
      </c>
      <c r="BH42" s="19"/>
      <c r="BI42" s="19"/>
      <c r="BJ42" s="7"/>
      <c r="BK42" s="18"/>
      <c r="BL42" s="35"/>
    </row>
    <row r="43" spans="1:64" ht="14.25" customHeight="1" hidden="1">
      <c r="A43" s="3">
        <v>36</v>
      </c>
      <c r="B43" s="22" t="s">
        <v>2</v>
      </c>
      <c r="C43" s="265"/>
      <c r="D43" s="260"/>
      <c r="E43" s="260"/>
      <c r="F43" s="260"/>
      <c r="G43" s="261" t="s">
        <v>159</v>
      </c>
      <c r="H43" s="261"/>
      <c r="I43" s="261"/>
      <c r="J43" s="261"/>
      <c r="K43" s="261"/>
      <c r="L43" s="36"/>
      <c r="M43" s="37"/>
      <c r="N43" s="37"/>
      <c r="O43" s="37"/>
      <c r="P43" s="37"/>
      <c r="Q43" s="38"/>
      <c r="R43" s="36"/>
      <c r="S43" s="262"/>
      <c r="T43" s="262"/>
      <c r="U43" s="39"/>
      <c r="V43" s="37"/>
      <c r="W43" s="36"/>
      <c r="X43" s="40"/>
      <c r="Y43" s="41"/>
      <c r="Z43" s="41"/>
      <c r="AA43" s="38"/>
      <c r="AB43" s="38"/>
      <c r="AC43" s="36"/>
      <c r="AD43" s="39"/>
      <c r="AE43" s="37"/>
      <c r="AF43" s="36"/>
      <c r="AG43" s="40"/>
      <c r="AH43" s="41"/>
      <c r="AI43" s="41"/>
      <c r="AJ43" s="38"/>
      <c r="AK43" s="38"/>
      <c r="AL43" s="36"/>
      <c r="AM43" s="39"/>
      <c r="AN43" s="37"/>
      <c r="AO43" s="36"/>
      <c r="AP43" s="40"/>
      <c r="AQ43" s="41"/>
      <c r="AR43" s="41"/>
      <c r="AS43" s="38"/>
      <c r="AT43" s="38"/>
      <c r="AU43" s="36"/>
      <c r="AV43" s="39"/>
      <c r="AW43" s="37"/>
      <c r="AX43" s="36"/>
      <c r="AY43" s="40"/>
      <c r="AZ43" s="41"/>
      <c r="BA43" s="41"/>
      <c r="BB43" s="38"/>
      <c r="BC43" s="38"/>
      <c r="BD43" s="36"/>
      <c r="BE43" s="38"/>
      <c r="BF43" s="38"/>
      <c r="BG43" s="38"/>
      <c r="BH43" s="38"/>
      <c r="BI43" s="38"/>
      <c r="BJ43" s="38"/>
      <c r="BK43" s="42"/>
      <c r="BL43" s="43"/>
    </row>
    <row r="44" spans="1:64" ht="14.25" customHeight="1" hidden="1">
      <c r="A44" s="3">
        <v>37</v>
      </c>
      <c r="B44" s="44" t="s">
        <v>3</v>
      </c>
      <c r="C44" s="265"/>
      <c r="D44" s="260"/>
      <c r="E44" s="260"/>
      <c r="F44" s="260"/>
      <c r="G44" s="263" t="s">
        <v>160</v>
      </c>
      <c r="H44" s="263"/>
      <c r="I44" s="263"/>
      <c r="J44" s="263"/>
      <c r="K44" s="263"/>
      <c r="L44" s="45"/>
      <c r="M44" s="46"/>
      <c r="N44" s="46"/>
      <c r="O44" s="46"/>
      <c r="P44" s="46"/>
      <c r="Q44" s="47"/>
      <c r="R44" s="45"/>
      <c r="S44" s="264"/>
      <c r="T44" s="264"/>
      <c r="U44" s="48"/>
      <c r="V44" s="46"/>
      <c r="W44" s="49"/>
      <c r="X44" s="50"/>
      <c r="Y44" s="51"/>
      <c r="Z44" s="51"/>
      <c r="AA44" s="47"/>
      <c r="AB44" s="51"/>
      <c r="AC44" s="49"/>
      <c r="AD44" s="48"/>
      <c r="AE44" s="46"/>
      <c r="AF44" s="49"/>
      <c r="AG44" s="50"/>
      <c r="AH44" s="51"/>
      <c r="AI44" s="51"/>
      <c r="AJ44" s="47"/>
      <c r="AK44" s="51"/>
      <c r="AL44" s="49"/>
      <c r="AM44" s="48"/>
      <c r="AN44" s="46"/>
      <c r="AO44" s="49"/>
      <c r="AP44" s="50"/>
      <c r="AQ44" s="51"/>
      <c r="AR44" s="51"/>
      <c r="AS44" s="47"/>
      <c r="AT44" s="51"/>
      <c r="AU44" s="49"/>
      <c r="AV44" s="48"/>
      <c r="AW44" s="46"/>
      <c r="AX44" s="49"/>
      <c r="AY44" s="50"/>
      <c r="AZ44" s="51"/>
      <c r="BA44" s="51"/>
      <c r="BB44" s="47"/>
      <c r="BC44" s="51"/>
      <c r="BD44" s="49"/>
      <c r="BE44" s="47"/>
      <c r="BF44" s="47"/>
      <c r="BG44" s="47"/>
      <c r="BH44" s="47"/>
      <c r="BI44" s="47"/>
      <c r="BJ44" s="47"/>
      <c r="BK44" s="52"/>
      <c r="BL44" s="53"/>
    </row>
    <row r="45" spans="1:64" ht="23.25" customHeight="1" hidden="1">
      <c r="A45" s="21">
        <v>38</v>
      </c>
      <c r="B45" s="22" t="s">
        <v>1</v>
      </c>
      <c r="C45" s="265" t="s">
        <v>114</v>
      </c>
      <c r="D45" s="259"/>
      <c r="E45" s="259"/>
      <c r="F45" s="259"/>
      <c r="G45" s="24"/>
      <c r="H45" s="25"/>
      <c r="I45" s="25"/>
      <c r="J45" s="25"/>
      <c r="K45" s="26"/>
      <c r="L45" s="26"/>
      <c r="M45" s="19"/>
      <c r="N45" s="19"/>
      <c r="O45" s="19"/>
      <c r="P45" s="19"/>
      <c r="Q45" s="19"/>
      <c r="R45" s="26"/>
      <c r="S45" s="27"/>
      <c r="T45" s="26"/>
      <c r="U45" s="28"/>
      <c r="V45" s="29"/>
      <c r="W45" s="26"/>
      <c r="X45" s="30"/>
      <c r="Y45" s="31"/>
      <c r="Z45" s="32"/>
      <c r="AA45" s="32"/>
      <c r="AB45" s="31"/>
      <c r="AC45" s="26"/>
      <c r="AD45" s="33"/>
      <c r="AE45" s="19"/>
      <c r="AF45" s="26"/>
      <c r="AG45" s="27"/>
      <c r="AH45" s="31"/>
      <c r="AI45" s="31"/>
      <c r="AJ45" s="31"/>
      <c r="AK45" s="31"/>
      <c r="AL45" s="26"/>
      <c r="AM45" s="33"/>
      <c r="AN45" s="19"/>
      <c r="AO45" s="26"/>
      <c r="AP45" s="27"/>
      <c r="AQ45" s="31"/>
      <c r="AR45" s="31"/>
      <c r="AS45" s="31"/>
      <c r="AT45" s="31"/>
      <c r="AU45" s="26"/>
      <c r="AV45" s="33"/>
      <c r="AW45" s="19"/>
      <c r="AX45" s="26"/>
      <c r="AY45" s="27"/>
      <c r="AZ45" s="31"/>
      <c r="BA45" s="31"/>
      <c r="BB45" s="31"/>
      <c r="BC45" s="31"/>
      <c r="BD45" s="26"/>
      <c r="BE45" s="32"/>
      <c r="BF45" s="34"/>
      <c r="BG45" s="19"/>
      <c r="BH45" s="19"/>
      <c r="BI45" s="19"/>
      <c r="BJ45" s="7"/>
      <c r="BK45" s="18"/>
      <c r="BL45" s="35"/>
    </row>
    <row r="46" spans="1:64" ht="14.25" customHeight="1" hidden="1">
      <c r="A46" s="3">
        <v>39</v>
      </c>
      <c r="B46" s="22" t="s">
        <v>2</v>
      </c>
      <c r="C46" s="265"/>
      <c r="D46" s="260"/>
      <c r="E46" s="260"/>
      <c r="F46" s="260"/>
      <c r="G46" s="261" t="s">
        <v>159</v>
      </c>
      <c r="H46" s="261"/>
      <c r="I46" s="261"/>
      <c r="J46" s="261"/>
      <c r="K46" s="261"/>
      <c r="L46" s="36"/>
      <c r="M46" s="37"/>
      <c r="N46" s="37"/>
      <c r="O46" s="37"/>
      <c r="P46" s="37"/>
      <c r="Q46" s="38"/>
      <c r="R46" s="36"/>
      <c r="S46" s="262"/>
      <c r="T46" s="262"/>
      <c r="U46" s="39"/>
      <c r="V46" s="37"/>
      <c r="W46" s="36"/>
      <c r="X46" s="40"/>
      <c r="Y46" s="41"/>
      <c r="Z46" s="41"/>
      <c r="AA46" s="38"/>
      <c r="AB46" s="38"/>
      <c r="AC46" s="36"/>
      <c r="AD46" s="39"/>
      <c r="AE46" s="37"/>
      <c r="AF46" s="36"/>
      <c r="AG46" s="40"/>
      <c r="AH46" s="41"/>
      <c r="AI46" s="41"/>
      <c r="AJ46" s="38"/>
      <c r="AK46" s="38"/>
      <c r="AL46" s="36"/>
      <c r="AM46" s="39"/>
      <c r="AN46" s="37"/>
      <c r="AO46" s="36"/>
      <c r="AP46" s="40"/>
      <c r="AQ46" s="41"/>
      <c r="AR46" s="41"/>
      <c r="AS46" s="38"/>
      <c r="AT46" s="38"/>
      <c r="AU46" s="36"/>
      <c r="AV46" s="39"/>
      <c r="AW46" s="37"/>
      <c r="AX46" s="36"/>
      <c r="AY46" s="40"/>
      <c r="AZ46" s="41"/>
      <c r="BA46" s="41"/>
      <c r="BB46" s="38"/>
      <c r="BC46" s="38"/>
      <c r="BD46" s="36"/>
      <c r="BE46" s="38"/>
      <c r="BF46" s="38"/>
      <c r="BG46" s="38"/>
      <c r="BH46" s="38"/>
      <c r="BI46" s="38"/>
      <c r="BJ46" s="38"/>
      <c r="BK46" s="42"/>
      <c r="BL46" s="43"/>
    </row>
    <row r="47" spans="1:64" ht="14.25" customHeight="1" hidden="1">
      <c r="A47" s="3">
        <v>40</v>
      </c>
      <c r="B47" s="44" t="s">
        <v>3</v>
      </c>
      <c r="C47" s="265"/>
      <c r="D47" s="260"/>
      <c r="E47" s="260"/>
      <c r="F47" s="260"/>
      <c r="G47" s="263" t="s">
        <v>160</v>
      </c>
      <c r="H47" s="263"/>
      <c r="I47" s="263"/>
      <c r="J47" s="263"/>
      <c r="K47" s="263"/>
      <c r="L47" s="45"/>
      <c r="M47" s="46"/>
      <c r="N47" s="46"/>
      <c r="O47" s="46"/>
      <c r="P47" s="46"/>
      <c r="Q47" s="47"/>
      <c r="R47" s="45"/>
      <c r="S47" s="264"/>
      <c r="T47" s="264"/>
      <c r="U47" s="48"/>
      <c r="V47" s="46"/>
      <c r="W47" s="49"/>
      <c r="X47" s="50"/>
      <c r="Y47" s="51"/>
      <c r="Z47" s="51"/>
      <c r="AA47" s="47"/>
      <c r="AB47" s="51"/>
      <c r="AC47" s="49"/>
      <c r="AD47" s="48"/>
      <c r="AE47" s="46"/>
      <c r="AF47" s="49"/>
      <c r="AG47" s="50"/>
      <c r="AH47" s="51"/>
      <c r="AI47" s="51"/>
      <c r="AJ47" s="47"/>
      <c r="AK47" s="51"/>
      <c r="AL47" s="49"/>
      <c r="AM47" s="48"/>
      <c r="AN47" s="46"/>
      <c r="AO47" s="49"/>
      <c r="AP47" s="50"/>
      <c r="AQ47" s="51"/>
      <c r="AR47" s="51"/>
      <c r="AS47" s="47"/>
      <c r="AT47" s="51"/>
      <c r="AU47" s="49"/>
      <c r="AV47" s="48"/>
      <c r="AW47" s="46"/>
      <c r="AX47" s="49"/>
      <c r="AY47" s="50"/>
      <c r="AZ47" s="51"/>
      <c r="BA47" s="51"/>
      <c r="BB47" s="47"/>
      <c r="BC47" s="51"/>
      <c r="BD47" s="49"/>
      <c r="BE47" s="47"/>
      <c r="BF47" s="47"/>
      <c r="BG47" s="47"/>
      <c r="BH47" s="47"/>
      <c r="BI47" s="47"/>
      <c r="BJ47" s="47"/>
      <c r="BK47" s="52"/>
      <c r="BL47" s="53"/>
    </row>
    <row r="48" spans="1:64" ht="13.5" customHeight="1">
      <c r="A48" s="54">
        <v>41</v>
      </c>
      <c r="B48" s="54"/>
      <c r="C48" s="54" t="s">
        <v>121</v>
      </c>
      <c r="D48" s="268"/>
      <c r="E48" s="268"/>
      <c r="F48" s="26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5"/>
      <c r="BL48" s="55"/>
    </row>
    <row r="49" spans="1:64" ht="3.75" customHeight="1">
      <c r="A49" s="3">
        <v>42</v>
      </c>
      <c r="B49" s="9"/>
      <c r="C49" s="9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/>
      <c r="BL49" s="10"/>
    </row>
    <row r="50" spans="1:64" ht="13.5" customHeight="1" hidden="1" thickBot="1">
      <c r="A50" s="3">
        <v>43</v>
      </c>
      <c r="B50" s="11"/>
      <c r="C50" s="11" t="s">
        <v>170</v>
      </c>
      <c r="D50" s="267" t="s">
        <v>171</v>
      </c>
      <c r="E50" s="267"/>
      <c r="F50" s="267"/>
      <c r="G50" s="12"/>
      <c r="H50" s="11"/>
      <c r="I50" s="11"/>
      <c r="J50" s="11"/>
      <c r="K50" s="12" t="s">
        <v>89</v>
      </c>
      <c r="L50" s="13" t="s">
        <v>89</v>
      </c>
      <c r="M50" s="11" t="s">
        <v>99</v>
      </c>
      <c r="N50" s="11" t="s">
        <v>59</v>
      </c>
      <c r="O50" s="11"/>
      <c r="P50" s="11" t="s">
        <v>36</v>
      </c>
      <c r="Q50" s="11" t="s">
        <v>99</v>
      </c>
      <c r="R50" s="13"/>
      <c r="S50" s="12" t="s">
        <v>6</v>
      </c>
      <c r="T50" s="13" t="s">
        <v>6</v>
      </c>
      <c r="U50" s="12"/>
      <c r="V50" s="11"/>
      <c r="W50" s="13"/>
      <c r="X50" s="12"/>
      <c r="Y50" s="11"/>
      <c r="Z50" s="11"/>
      <c r="AA50" s="11"/>
      <c r="AB50" s="11"/>
      <c r="AC50" s="13"/>
      <c r="AD50" s="14">
        <v>216</v>
      </c>
      <c r="AE50" s="15">
        <v>108</v>
      </c>
      <c r="AF50" s="13" t="s">
        <v>6</v>
      </c>
      <c r="AG50" s="14">
        <v>72</v>
      </c>
      <c r="AH50" s="11"/>
      <c r="AI50" s="15">
        <v>36</v>
      </c>
      <c r="AJ50" s="15">
        <v>108</v>
      </c>
      <c r="AK50" s="11"/>
      <c r="AL50" s="13" t="s">
        <v>6</v>
      </c>
      <c r="AM50" s="12"/>
      <c r="AN50" s="11"/>
      <c r="AO50" s="13"/>
      <c r="AP50" s="12"/>
      <c r="AQ50" s="11"/>
      <c r="AR50" s="11"/>
      <c r="AS50" s="11"/>
      <c r="AT50" s="11"/>
      <c r="AU50" s="13"/>
      <c r="AV50" s="12"/>
      <c r="AW50" s="11"/>
      <c r="AX50" s="13"/>
      <c r="AY50" s="12"/>
      <c r="AZ50" s="11"/>
      <c r="BA50" s="11"/>
      <c r="BB50" s="11"/>
      <c r="BC50" s="11"/>
      <c r="BD50" s="13"/>
      <c r="BE50" s="12" t="s">
        <v>72</v>
      </c>
      <c r="BF50" s="11"/>
      <c r="BG50" s="11" t="s">
        <v>172</v>
      </c>
      <c r="BH50" s="11"/>
      <c r="BI50" s="13"/>
      <c r="BJ50" s="9"/>
      <c r="BK50" s="10"/>
      <c r="BL50" s="10"/>
    </row>
    <row r="51" spans="1:64" ht="3.75" customHeight="1" hidden="1" thickBot="1">
      <c r="A51" s="3">
        <v>44</v>
      </c>
      <c r="B51" s="9"/>
      <c r="C51" s="9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/>
      <c r="BL51" s="10"/>
    </row>
    <row r="52" spans="1:64" ht="13.5" customHeight="1" hidden="1" thickBot="1">
      <c r="A52" s="16">
        <v>45</v>
      </c>
      <c r="B52" s="56"/>
      <c r="C52" s="57" t="s">
        <v>173</v>
      </c>
      <c r="D52" s="269"/>
      <c r="E52" s="269"/>
      <c r="F52" s="269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20"/>
      <c r="BL52" s="20"/>
    </row>
    <row r="53" spans="1:64" ht="23.25" customHeight="1" hidden="1">
      <c r="A53" s="21">
        <v>46</v>
      </c>
      <c r="B53" s="58" t="s">
        <v>1</v>
      </c>
      <c r="C53" s="270" t="s">
        <v>1</v>
      </c>
      <c r="D53" s="271"/>
      <c r="E53" s="271"/>
      <c r="F53" s="271"/>
      <c r="G53" s="60"/>
      <c r="H53" s="61"/>
      <c r="I53" s="61"/>
      <c r="J53" s="61"/>
      <c r="K53" s="62" t="s">
        <v>99</v>
      </c>
      <c r="L53" s="62" t="s">
        <v>99</v>
      </c>
      <c r="M53" s="59" t="s">
        <v>53</v>
      </c>
      <c r="N53" s="59" t="s">
        <v>36</v>
      </c>
      <c r="O53" s="59"/>
      <c r="P53" s="59" t="s">
        <v>18</v>
      </c>
      <c r="Q53" s="59" t="s">
        <v>53</v>
      </c>
      <c r="R53" s="62"/>
      <c r="S53" s="63" t="s">
        <v>3</v>
      </c>
      <c r="T53" s="62" t="s">
        <v>3</v>
      </c>
      <c r="U53" s="64"/>
      <c r="V53" s="59"/>
      <c r="W53" s="62"/>
      <c r="X53" s="63"/>
      <c r="Y53" s="65"/>
      <c r="Z53" s="65"/>
      <c r="AA53" s="65"/>
      <c r="AB53" s="65"/>
      <c r="AC53" s="62"/>
      <c r="AD53" s="66">
        <v>108</v>
      </c>
      <c r="AE53" s="67">
        <v>54</v>
      </c>
      <c r="AF53" s="62" t="s">
        <v>3</v>
      </c>
      <c r="AG53" s="68">
        <v>36</v>
      </c>
      <c r="AH53" s="65"/>
      <c r="AI53" s="69">
        <v>18</v>
      </c>
      <c r="AJ53" s="69">
        <v>54</v>
      </c>
      <c r="AK53" s="65"/>
      <c r="AL53" s="62" t="s">
        <v>3</v>
      </c>
      <c r="AM53" s="64"/>
      <c r="AN53" s="59"/>
      <c r="AO53" s="62"/>
      <c r="AP53" s="63"/>
      <c r="AQ53" s="65"/>
      <c r="AR53" s="65"/>
      <c r="AS53" s="65"/>
      <c r="AT53" s="65"/>
      <c r="AU53" s="62"/>
      <c r="AV53" s="64"/>
      <c r="AW53" s="59"/>
      <c r="AX53" s="62"/>
      <c r="AY53" s="63"/>
      <c r="AZ53" s="65"/>
      <c r="BA53" s="65"/>
      <c r="BB53" s="65"/>
      <c r="BC53" s="65"/>
      <c r="BD53" s="62"/>
      <c r="BE53" s="32">
        <v>36</v>
      </c>
      <c r="BF53" s="34"/>
      <c r="BG53" s="19" t="s">
        <v>172</v>
      </c>
      <c r="BH53" s="19"/>
      <c r="BI53" s="19"/>
      <c r="BJ53" s="7"/>
      <c r="BK53" s="18"/>
      <c r="BL53" s="35"/>
    </row>
    <row r="54" spans="1:64" ht="14.25" customHeight="1" hidden="1">
      <c r="A54" s="3">
        <v>47</v>
      </c>
      <c r="B54" s="22" t="s">
        <v>2</v>
      </c>
      <c r="C54" s="270"/>
      <c r="D54" s="260"/>
      <c r="E54" s="260"/>
      <c r="F54" s="260"/>
      <c r="G54" s="261" t="s">
        <v>159</v>
      </c>
      <c r="H54" s="261"/>
      <c r="I54" s="261"/>
      <c r="J54" s="261"/>
      <c r="K54" s="261"/>
      <c r="L54" s="36"/>
      <c r="M54" s="37"/>
      <c r="N54" s="37"/>
      <c r="O54" s="37"/>
      <c r="P54" s="37"/>
      <c r="Q54" s="38"/>
      <c r="R54" s="36"/>
      <c r="S54" s="262"/>
      <c r="T54" s="262"/>
      <c r="U54" s="39"/>
      <c r="V54" s="37"/>
      <c r="W54" s="36"/>
      <c r="X54" s="40"/>
      <c r="Y54" s="41"/>
      <c r="Z54" s="41"/>
      <c r="AA54" s="38"/>
      <c r="AB54" s="38"/>
      <c r="AC54" s="36"/>
      <c r="AD54" s="39"/>
      <c r="AE54" s="37"/>
      <c r="AF54" s="36"/>
      <c r="AG54" s="40"/>
      <c r="AH54" s="41"/>
      <c r="AI54" s="41"/>
      <c r="AJ54" s="38"/>
      <c r="AK54" s="38"/>
      <c r="AL54" s="36"/>
      <c r="AM54" s="39"/>
      <c r="AN54" s="37"/>
      <c r="AO54" s="36"/>
      <c r="AP54" s="40"/>
      <c r="AQ54" s="41"/>
      <c r="AR54" s="41"/>
      <c r="AS54" s="38"/>
      <c r="AT54" s="38"/>
      <c r="AU54" s="36"/>
      <c r="AV54" s="39"/>
      <c r="AW54" s="37"/>
      <c r="AX54" s="36"/>
      <c r="AY54" s="40"/>
      <c r="AZ54" s="41"/>
      <c r="BA54" s="41"/>
      <c r="BB54" s="38"/>
      <c r="BC54" s="38"/>
      <c r="BD54" s="36"/>
      <c r="BE54" s="38"/>
      <c r="BF54" s="38"/>
      <c r="BG54" s="38"/>
      <c r="BH54" s="38"/>
      <c r="BI54" s="38"/>
      <c r="BJ54" s="38"/>
      <c r="BK54" s="42"/>
      <c r="BL54" s="43"/>
    </row>
    <row r="55" spans="1:64" ht="14.25" customHeight="1" hidden="1">
      <c r="A55" s="3">
        <v>48</v>
      </c>
      <c r="B55" s="44" t="s">
        <v>3</v>
      </c>
      <c r="C55" s="270"/>
      <c r="D55" s="260"/>
      <c r="E55" s="260"/>
      <c r="F55" s="260"/>
      <c r="G55" s="263" t="s">
        <v>160</v>
      </c>
      <c r="H55" s="263"/>
      <c r="I55" s="263"/>
      <c r="J55" s="263"/>
      <c r="K55" s="263"/>
      <c r="L55" s="45"/>
      <c r="M55" s="46"/>
      <c r="N55" s="46"/>
      <c r="O55" s="46"/>
      <c r="P55" s="46"/>
      <c r="Q55" s="47"/>
      <c r="R55" s="45"/>
      <c r="S55" s="264"/>
      <c r="T55" s="264"/>
      <c r="U55" s="48"/>
      <c r="V55" s="46"/>
      <c r="W55" s="49"/>
      <c r="X55" s="50"/>
      <c r="Y55" s="51"/>
      <c r="Z55" s="51"/>
      <c r="AA55" s="47"/>
      <c r="AB55" s="51"/>
      <c r="AC55" s="49"/>
      <c r="AD55" s="48"/>
      <c r="AE55" s="46"/>
      <c r="AF55" s="49"/>
      <c r="AG55" s="50"/>
      <c r="AH55" s="51"/>
      <c r="AI55" s="51"/>
      <c r="AJ55" s="47"/>
      <c r="AK55" s="51"/>
      <c r="AL55" s="49"/>
      <c r="AM55" s="48"/>
      <c r="AN55" s="46"/>
      <c r="AO55" s="49"/>
      <c r="AP55" s="50"/>
      <c r="AQ55" s="51"/>
      <c r="AR55" s="51"/>
      <c r="AS55" s="47"/>
      <c r="AT55" s="51"/>
      <c r="AU55" s="49"/>
      <c r="AV55" s="48"/>
      <c r="AW55" s="46"/>
      <c r="AX55" s="49"/>
      <c r="AY55" s="50"/>
      <c r="AZ55" s="51"/>
      <c r="BA55" s="51"/>
      <c r="BB55" s="47"/>
      <c r="BC55" s="51"/>
      <c r="BD55" s="49"/>
      <c r="BE55" s="47"/>
      <c r="BF55" s="47"/>
      <c r="BG55" s="47"/>
      <c r="BH55" s="47"/>
      <c r="BI55" s="47"/>
      <c r="BJ55" s="47"/>
      <c r="BK55" s="52"/>
      <c r="BL55" s="53"/>
    </row>
    <row r="56" spans="1:64" ht="23.25" customHeight="1" hidden="1">
      <c r="A56" s="21">
        <v>49</v>
      </c>
      <c r="B56" s="22" t="s">
        <v>1</v>
      </c>
      <c r="C56" s="19" t="s">
        <v>2</v>
      </c>
      <c r="D56" s="259"/>
      <c r="E56" s="259"/>
      <c r="F56" s="259"/>
      <c r="G56" s="70"/>
      <c r="H56" s="71"/>
      <c r="I56" s="71"/>
      <c r="J56" s="71"/>
      <c r="K56" s="33" t="s">
        <v>99</v>
      </c>
      <c r="L56" s="26" t="s">
        <v>99</v>
      </c>
      <c r="M56" s="19" t="s">
        <v>53</v>
      </c>
      <c r="N56" s="19" t="s">
        <v>36</v>
      </c>
      <c r="O56" s="19"/>
      <c r="P56" s="19" t="s">
        <v>18</v>
      </c>
      <c r="Q56" s="19" t="s">
        <v>53</v>
      </c>
      <c r="R56" s="26"/>
      <c r="S56" s="33" t="s">
        <v>3</v>
      </c>
      <c r="T56" s="26" t="s">
        <v>3</v>
      </c>
      <c r="U56" s="33"/>
      <c r="V56" s="19"/>
      <c r="W56" s="26"/>
      <c r="X56" s="33"/>
      <c r="Y56" s="19"/>
      <c r="Z56" s="19"/>
      <c r="AA56" s="19"/>
      <c r="AB56" s="19"/>
      <c r="AC56" s="26"/>
      <c r="AD56" s="28">
        <v>108</v>
      </c>
      <c r="AE56" s="29">
        <v>54</v>
      </c>
      <c r="AF56" s="26" t="s">
        <v>3</v>
      </c>
      <c r="AG56" s="28">
        <v>36</v>
      </c>
      <c r="AH56" s="19"/>
      <c r="AI56" s="29">
        <v>18</v>
      </c>
      <c r="AJ56" s="29">
        <v>54</v>
      </c>
      <c r="AK56" s="19"/>
      <c r="AL56" s="26" t="s">
        <v>3</v>
      </c>
      <c r="AM56" s="33"/>
      <c r="AN56" s="19"/>
      <c r="AO56" s="26"/>
      <c r="AP56" s="33"/>
      <c r="AQ56" s="19"/>
      <c r="AR56" s="19"/>
      <c r="AS56" s="19"/>
      <c r="AT56" s="19"/>
      <c r="AU56" s="26"/>
      <c r="AV56" s="33"/>
      <c r="AW56" s="19"/>
      <c r="AX56" s="26"/>
      <c r="AY56" s="33"/>
      <c r="AZ56" s="19"/>
      <c r="BA56" s="19"/>
      <c r="BB56" s="19"/>
      <c r="BC56" s="19"/>
      <c r="BD56" s="26"/>
      <c r="BE56" s="29">
        <v>36</v>
      </c>
      <c r="BF56" s="19"/>
      <c r="BG56" s="19" t="s">
        <v>172</v>
      </c>
      <c r="BH56" s="19"/>
      <c r="BI56" s="19"/>
      <c r="BJ56" s="7"/>
      <c r="BK56" s="18"/>
      <c r="BL56" s="35"/>
    </row>
    <row r="57" spans="1:64" ht="13.5" customHeight="1" hidden="1">
      <c r="A57" s="54">
        <v>50</v>
      </c>
      <c r="B57" s="54"/>
      <c r="C57" s="54" t="s">
        <v>121</v>
      </c>
      <c r="D57" s="268"/>
      <c r="E57" s="268"/>
      <c r="F57" s="268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  <c r="BL57" s="55"/>
    </row>
    <row r="58" spans="1:64" ht="3.75" customHeight="1" hidden="1" thickBot="1">
      <c r="A58" s="3">
        <v>51</v>
      </c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/>
      <c r="BL58" s="10"/>
    </row>
    <row r="59" spans="1:64" ht="13.5" customHeight="1" hidden="1" thickBot="1">
      <c r="A59" s="16">
        <v>52</v>
      </c>
      <c r="B59" s="56"/>
      <c r="C59" s="57" t="s">
        <v>174</v>
      </c>
      <c r="D59" s="269"/>
      <c r="E59" s="269"/>
      <c r="F59" s="269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20"/>
      <c r="BL59" s="20"/>
    </row>
    <row r="60" spans="1:64" ht="23.25" customHeight="1" hidden="1">
      <c r="A60" s="21">
        <v>53</v>
      </c>
      <c r="B60" s="58" t="s">
        <v>1</v>
      </c>
      <c r="C60" s="270" t="s">
        <v>1</v>
      </c>
      <c r="D60" s="271" t="s">
        <v>284</v>
      </c>
      <c r="E60" s="271"/>
      <c r="F60" s="271"/>
      <c r="G60" s="60"/>
      <c r="H60" s="61"/>
      <c r="I60" s="61"/>
      <c r="J60" s="61"/>
      <c r="K60" s="62" t="s">
        <v>99</v>
      </c>
      <c r="L60" s="62" t="s">
        <v>99</v>
      </c>
      <c r="M60" s="59" t="s">
        <v>53</v>
      </c>
      <c r="N60" s="59" t="s">
        <v>36</v>
      </c>
      <c r="O60" s="59"/>
      <c r="P60" s="59" t="s">
        <v>18</v>
      </c>
      <c r="Q60" s="59" t="s">
        <v>53</v>
      </c>
      <c r="R60" s="62"/>
      <c r="S60" s="63" t="s">
        <v>3</v>
      </c>
      <c r="T60" s="62" t="s">
        <v>3</v>
      </c>
      <c r="U60" s="64"/>
      <c r="V60" s="59"/>
      <c r="W60" s="62"/>
      <c r="X60" s="63"/>
      <c r="Y60" s="65"/>
      <c r="Z60" s="65"/>
      <c r="AA60" s="65"/>
      <c r="AB60" s="65"/>
      <c r="AC60" s="62"/>
      <c r="AD60" s="66">
        <v>108</v>
      </c>
      <c r="AE60" s="67">
        <v>54</v>
      </c>
      <c r="AF60" s="62" t="s">
        <v>3</v>
      </c>
      <c r="AG60" s="68">
        <v>36</v>
      </c>
      <c r="AH60" s="65"/>
      <c r="AI60" s="69">
        <v>18</v>
      </c>
      <c r="AJ60" s="69">
        <v>54</v>
      </c>
      <c r="AK60" s="65"/>
      <c r="AL60" s="62" t="s">
        <v>3</v>
      </c>
      <c r="AM60" s="64"/>
      <c r="AN60" s="59"/>
      <c r="AO60" s="62"/>
      <c r="AP60" s="63"/>
      <c r="AQ60" s="65"/>
      <c r="AR60" s="65"/>
      <c r="AS60" s="65"/>
      <c r="AT60" s="65"/>
      <c r="AU60" s="62"/>
      <c r="AV60" s="64"/>
      <c r="AW60" s="59"/>
      <c r="AX60" s="62"/>
      <c r="AY60" s="63"/>
      <c r="AZ60" s="65"/>
      <c r="BA60" s="65"/>
      <c r="BB60" s="65"/>
      <c r="BC60" s="65"/>
      <c r="BD60" s="62"/>
      <c r="BE60" s="32">
        <v>36</v>
      </c>
      <c r="BF60" s="34"/>
      <c r="BG60" s="19" t="s">
        <v>172</v>
      </c>
      <c r="BH60" s="19"/>
      <c r="BI60" s="19"/>
      <c r="BJ60" s="7"/>
      <c r="BK60" s="18"/>
      <c r="BL60" s="35"/>
    </row>
    <row r="61" spans="1:64" ht="14.25" customHeight="1" hidden="1">
      <c r="A61" s="3">
        <v>54</v>
      </c>
      <c r="B61" s="22" t="s">
        <v>2</v>
      </c>
      <c r="C61" s="270"/>
      <c r="D61" s="260"/>
      <c r="E61" s="260"/>
      <c r="F61" s="260"/>
      <c r="G61" s="261" t="s">
        <v>159</v>
      </c>
      <c r="H61" s="261"/>
      <c r="I61" s="261"/>
      <c r="J61" s="261"/>
      <c r="K61" s="261"/>
      <c r="L61" s="36"/>
      <c r="M61" s="37"/>
      <c r="N61" s="37"/>
      <c r="O61" s="37"/>
      <c r="P61" s="37"/>
      <c r="Q61" s="38"/>
      <c r="R61" s="36"/>
      <c r="S61" s="262"/>
      <c r="T61" s="262"/>
      <c r="U61" s="39"/>
      <c r="V61" s="37"/>
      <c r="W61" s="36"/>
      <c r="X61" s="40"/>
      <c r="Y61" s="41"/>
      <c r="Z61" s="41"/>
      <c r="AA61" s="38"/>
      <c r="AB61" s="38"/>
      <c r="AC61" s="36"/>
      <c r="AD61" s="39"/>
      <c r="AE61" s="37"/>
      <c r="AF61" s="36"/>
      <c r="AG61" s="40"/>
      <c r="AH61" s="41"/>
      <c r="AI61" s="41"/>
      <c r="AJ61" s="38"/>
      <c r="AK61" s="38"/>
      <c r="AL61" s="36"/>
      <c r="AM61" s="39"/>
      <c r="AN61" s="37"/>
      <c r="AO61" s="36"/>
      <c r="AP61" s="40"/>
      <c r="AQ61" s="41"/>
      <c r="AR61" s="41"/>
      <c r="AS61" s="38"/>
      <c r="AT61" s="38"/>
      <c r="AU61" s="36"/>
      <c r="AV61" s="39"/>
      <c r="AW61" s="37"/>
      <c r="AX61" s="36"/>
      <c r="AY61" s="40"/>
      <c r="AZ61" s="41"/>
      <c r="BA61" s="41"/>
      <c r="BB61" s="38"/>
      <c r="BC61" s="38"/>
      <c r="BD61" s="36"/>
      <c r="BE61" s="38"/>
      <c r="BF61" s="38"/>
      <c r="BG61" s="38"/>
      <c r="BH61" s="38"/>
      <c r="BI61" s="38"/>
      <c r="BJ61" s="38"/>
      <c r="BK61" s="42"/>
      <c r="BL61" s="43"/>
    </row>
    <row r="62" spans="1:64" ht="14.25" customHeight="1" hidden="1">
      <c r="A62" s="3">
        <v>55</v>
      </c>
      <c r="B62" s="44" t="s">
        <v>3</v>
      </c>
      <c r="C62" s="270"/>
      <c r="D62" s="260"/>
      <c r="E62" s="260"/>
      <c r="F62" s="260"/>
      <c r="G62" s="263" t="s">
        <v>160</v>
      </c>
      <c r="H62" s="263"/>
      <c r="I62" s="263"/>
      <c r="J62" s="263"/>
      <c r="K62" s="263"/>
      <c r="L62" s="45"/>
      <c r="M62" s="46"/>
      <c r="N62" s="46"/>
      <c r="O62" s="46"/>
      <c r="P62" s="46"/>
      <c r="Q62" s="47"/>
      <c r="R62" s="45"/>
      <c r="S62" s="264"/>
      <c r="T62" s="264"/>
      <c r="U62" s="48"/>
      <c r="V62" s="46"/>
      <c r="W62" s="49"/>
      <c r="X62" s="50"/>
      <c r="Y62" s="51"/>
      <c r="Z62" s="51"/>
      <c r="AA62" s="47"/>
      <c r="AB62" s="51"/>
      <c r="AC62" s="49"/>
      <c r="AD62" s="48"/>
      <c r="AE62" s="46"/>
      <c r="AF62" s="49"/>
      <c r="AG62" s="50"/>
      <c r="AH62" s="51"/>
      <c r="AI62" s="51"/>
      <c r="AJ62" s="47"/>
      <c r="AK62" s="51"/>
      <c r="AL62" s="49"/>
      <c r="AM62" s="48"/>
      <c r="AN62" s="46"/>
      <c r="AO62" s="49"/>
      <c r="AP62" s="50"/>
      <c r="AQ62" s="51"/>
      <c r="AR62" s="51"/>
      <c r="AS62" s="47"/>
      <c r="AT62" s="51"/>
      <c r="AU62" s="49"/>
      <c r="AV62" s="48"/>
      <c r="AW62" s="46"/>
      <c r="AX62" s="49"/>
      <c r="AY62" s="50"/>
      <c r="AZ62" s="51"/>
      <c r="BA62" s="51"/>
      <c r="BB62" s="47"/>
      <c r="BC62" s="51"/>
      <c r="BD62" s="49"/>
      <c r="BE62" s="47"/>
      <c r="BF62" s="47"/>
      <c r="BG62" s="47"/>
      <c r="BH62" s="47"/>
      <c r="BI62" s="47"/>
      <c r="BJ62" s="47"/>
      <c r="BK62" s="52"/>
      <c r="BL62" s="53"/>
    </row>
    <row r="63" spans="1:64" ht="13.5" customHeight="1" hidden="1">
      <c r="A63" s="21">
        <v>56</v>
      </c>
      <c r="B63" s="22" t="s">
        <v>1</v>
      </c>
      <c r="C63" s="19" t="s">
        <v>2</v>
      </c>
      <c r="D63" s="259" t="s">
        <v>116</v>
      </c>
      <c r="E63" s="259"/>
      <c r="F63" s="259"/>
      <c r="G63" s="70"/>
      <c r="H63" s="71"/>
      <c r="I63" s="71"/>
      <c r="J63" s="71"/>
      <c r="K63" s="33" t="s">
        <v>99</v>
      </c>
      <c r="L63" s="26" t="s">
        <v>99</v>
      </c>
      <c r="M63" s="19" t="s">
        <v>53</v>
      </c>
      <c r="N63" s="19" t="s">
        <v>36</v>
      </c>
      <c r="O63" s="19"/>
      <c r="P63" s="19" t="s">
        <v>18</v>
      </c>
      <c r="Q63" s="19" t="s">
        <v>53</v>
      </c>
      <c r="R63" s="26"/>
      <c r="S63" s="33" t="s">
        <v>3</v>
      </c>
      <c r="T63" s="26" t="s">
        <v>3</v>
      </c>
      <c r="U63" s="33"/>
      <c r="V63" s="19"/>
      <c r="W63" s="26"/>
      <c r="X63" s="33"/>
      <c r="Y63" s="19"/>
      <c r="Z63" s="19"/>
      <c r="AA63" s="19"/>
      <c r="AB63" s="19"/>
      <c r="AC63" s="26"/>
      <c r="AD63" s="28">
        <v>108</v>
      </c>
      <c r="AE63" s="29">
        <v>54</v>
      </c>
      <c r="AF63" s="26" t="s">
        <v>3</v>
      </c>
      <c r="AG63" s="28">
        <v>36</v>
      </c>
      <c r="AH63" s="19"/>
      <c r="AI63" s="29">
        <v>18</v>
      </c>
      <c r="AJ63" s="29">
        <v>54</v>
      </c>
      <c r="AK63" s="19"/>
      <c r="AL63" s="26" t="s">
        <v>3</v>
      </c>
      <c r="AM63" s="33"/>
      <c r="AN63" s="19"/>
      <c r="AO63" s="26"/>
      <c r="AP63" s="33"/>
      <c r="AQ63" s="19"/>
      <c r="AR63" s="19"/>
      <c r="AS63" s="19"/>
      <c r="AT63" s="19"/>
      <c r="AU63" s="26"/>
      <c r="AV63" s="33"/>
      <c r="AW63" s="19"/>
      <c r="AX63" s="26"/>
      <c r="AY63" s="33"/>
      <c r="AZ63" s="19"/>
      <c r="BA63" s="19"/>
      <c r="BB63" s="19"/>
      <c r="BC63" s="19"/>
      <c r="BD63" s="26"/>
      <c r="BE63" s="29">
        <v>36</v>
      </c>
      <c r="BF63" s="19"/>
      <c r="BG63" s="19" t="s">
        <v>172</v>
      </c>
      <c r="BH63" s="19"/>
      <c r="BI63" s="19"/>
      <c r="BJ63" s="7"/>
      <c r="BK63" s="18"/>
      <c r="BL63" s="35"/>
    </row>
    <row r="64" spans="1:64" ht="13.5" customHeight="1" hidden="1">
      <c r="A64" s="54">
        <v>57</v>
      </c>
      <c r="B64" s="54"/>
      <c r="C64" s="54" t="s">
        <v>121</v>
      </c>
      <c r="D64" s="268"/>
      <c r="E64" s="268"/>
      <c r="F64" s="268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5"/>
      <c r="BL64" s="55"/>
    </row>
    <row r="65" spans="1:64" ht="3.75" customHeight="1" hidden="1">
      <c r="A65" s="3">
        <v>58</v>
      </c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/>
      <c r="BL65" s="10"/>
    </row>
    <row r="66" spans="1:64" ht="14.25" customHeight="1" hidden="1">
      <c r="A66" s="16">
        <v>59</v>
      </c>
      <c r="B66" s="56"/>
      <c r="C66" s="57"/>
      <c r="D66" s="269"/>
      <c r="E66" s="269"/>
      <c r="F66" s="269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20"/>
      <c r="BL66" s="20"/>
    </row>
    <row r="67" spans="1:64" ht="13.5" customHeight="1" hidden="1">
      <c r="A67" s="16">
        <v>60</v>
      </c>
      <c r="B67" s="17"/>
      <c r="C67" s="9" t="s">
        <v>175</v>
      </c>
      <c r="D67" s="268"/>
      <c r="E67" s="268"/>
      <c r="F67" s="26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20"/>
      <c r="BL67" s="20"/>
    </row>
    <row r="68" spans="1:64" ht="3.75" customHeight="1" thickBot="1">
      <c r="A68" s="3">
        <v>61</v>
      </c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10"/>
      <c r="BL68" s="10"/>
    </row>
    <row r="69" spans="1:64" ht="13.5" customHeight="1" thickBot="1">
      <c r="A69" s="3">
        <v>62</v>
      </c>
      <c r="B69" s="11"/>
      <c r="C69" s="11"/>
      <c r="D69" s="257" t="s">
        <v>90</v>
      </c>
      <c r="E69" s="257"/>
      <c r="F69" s="257"/>
      <c r="G69" s="12"/>
      <c r="H69" s="11"/>
      <c r="I69" s="11"/>
      <c r="J69" s="11"/>
      <c r="K69" s="12">
        <v>5076</v>
      </c>
      <c r="L69" s="13">
        <v>5076</v>
      </c>
      <c r="M69" s="11"/>
      <c r="N69" s="11"/>
      <c r="O69" s="11"/>
      <c r="P69" s="11"/>
      <c r="Q69" s="11"/>
      <c r="R69" s="13"/>
      <c r="S69" s="12">
        <v>141</v>
      </c>
      <c r="T69" s="13">
        <v>141</v>
      </c>
      <c r="U69" s="14">
        <v>1620</v>
      </c>
      <c r="V69" s="11"/>
      <c r="W69" s="13" t="s">
        <v>45</v>
      </c>
      <c r="X69" s="12"/>
      <c r="Y69" s="11"/>
      <c r="Z69" s="11"/>
      <c r="AA69" s="11"/>
      <c r="AB69" s="11"/>
      <c r="AC69" s="26">
        <v>31.5</v>
      </c>
      <c r="AD69" s="14">
        <v>1620</v>
      </c>
      <c r="AE69" s="11"/>
      <c r="AF69" s="13" t="s">
        <v>45</v>
      </c>
      <c r="AG69" s="12"/>
      <c r="AH69" s="11"/>
      <c r="AI69" s="11"/>
      <c r="AJ69" s="11"/>
      <c r="AK69" s="11"/>
      <c r="AL69" s="13">
        <v>37.5</v>
      </c>
      <c r="AM69" s="14">
        <v>1836</v>
      </c>
      <c r="AN69" s="11"/>
      <c r="AO69" s="13" t="s">
        <v>51</v>
      </c>
      <c r="AP69" s="12"/>
      <c r="AQ69" s="11"/>
      <c r="AR69" s="11"/>
      <c r="AS69" s="11"/>
      <c r="AT69" s="11"/>
      <c r="AU69" s="13">
        <v>44.5</v>
      </c>
      <c r="AV69" s="12"/>
      <c r="AW69" s="11"/>
      <c r="AX69" s="13"/>
      <c r="AY69" s="12"/>
      <c r="AZ69" s="11"/>
      <c r="BA69" s="11"/>
      <c r="BB69" s="11"/>
      <c r="BC69" s="11"/>
      <c r="BD69" s="13">
        <v>36.5</v>
      </c>
      <c r="BE69" s="12" t="s">
        <v>72</v>
      </c>
      <c r="BF69" s="11"/>
      <c r="BG69" s="11"/>
      <c r="BH69" s="11"/>
      <c r="BI69" s="13"/>
      <c r="BJ69" s="9"/>
      <c r="BK69" s="10"/>
      <c r="BL69" s="10"/>
    </row>
    <row r="70" spans="1:64" ht="3.75" customHeight="1">
      <c r="A70" s="3">
        <v>63</v>
      </c>
      <c r="B70" s="9"/>
      <c r="C70" s="9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0"/>
      <c r="BL70" s="10"/>
    </row>
    <row r="71" spans="1:64" ht="10.5" customHeight="1">
      <c r="A71" s="3">
        <v>64</v>
      </c>
      <c r="B71" s="265"/>
      <c r="C71" s="265" t="s">
        <v>65</v>
      </c>
      <c r="D71" s="272" t="s">
        <v>66</v>
      </c>
      <c r="E71" s="265" t="s">
        <v>176</v>
      </c>
      <c r="F71" s="273" t="s">
        <v>177</v>
      </c>
      <c r="G71" s="273"/>
      <c r="H71" s="273"/>
      <c r="I71" s="273"/>
      <c r="J71" s="273"/>
      <c r="K71" s="265" t="s">
        <v>73</v>
      </c>
      <c r="L71" s="265"/>
      <c r="M71" s="265"/>
      <c r="N71" s="265"/>
      <c r="O71" s="265"/>
      <c r="P71" s="265"/>
      <c r="Q71" s="265"/>
      <c r="R71" s="265"/>
      <c r="S71" s="265" t="s">
        <v>60</v>
      </c>
      <c r="T71" s="265"/>
      <c r="U71" s="265" t="s">
        <v>73</v>
      </c>
      <c r="V71" s="265" t="s">
        <v>150</v>
      </c>
      <c r="W71" s="265" t="s">
        <v>60</v>
      </c>
      <c r="X71" s="265" t="s">
        <v>178</v>
      </c>
      <c r="Y71" s="265"/>
      <c r="Z71" s="265" t="s">
        <v>73</v>
      </c>
      <c r="AA71" s="265"/>
      <c r="AB71" s="265"/>
      <c r="AC71" s="265" t="s">
        <v>60</v>
      </c>
      <c r="AD71" s="265" t="s">
        <v>73</v>
      </c>
      <c r="AE71" s="265" t="s">
        <v>150</v>
      </c>
      <c r="AF71" s="265" t="s">
        <v>60</v>
      </c>
      <c r="AG71" s="265" t="s">
        <v>178</v>
      </c>
      <c r="AH71" s="265"/>
      <c r="AI71" s="265" t="s">
        <v>73</v>
      </c>
      <c r="AJ71" s="265"/>
      <c r="AK71" s="265"/>
      <c r="AL71" s="265" t="s">
        <v>60</v>
      </c>
      <c r="AM71" s="265" t="s">
        <v>73</v>
      </c>
      <c r="AN71" s="265" t="s">
        <v>150</v>
      </c>
      <c r="AO71" s="265" t="s">
        <v>60</v>
      </c>
      <c r="AP71" s="265" t="s">
        <v>178</v>
      </c>
      <c r="AQ71" s="265"/>
      <c r="AR71" s="265" t="s">
        <v>73</v>
      </c>
      <c r="AS71" s="265"/>
      <c r="AT71" s="265"/>
      <c r="AU71" s="265" t="s">
        <v>60</v>
      </c>
      <c r="AV71" s="265" t="s">
        <v>73</v>
      </c>
      <c r="AW71" s="265" t="s">
        <v>150</v>
      </c>
      <c r="AX71" s="265" t="s">
        <v>60</v>
      </c>
      <c r="AY71" s="265" t="s">
        <v>178</v>
      </c>
      <c r="AZ71" s="265"/>
      <c r="BA71" s="265" t="s">
        <v>73</v>
      </c>
      <c r="BB71" s="265"/>
      <c r="BC71" s="265"/>
      <c r="BD71" s="265" t="s">
        <v>60</v>
      </c>
      <c r="BE71" s="273" t="s">
        <v>128</v>
      </c>
      <c r="BF71" s="273" t="s">
        <v>129</v>
      </c>
      <c r="BG71" s="274"/>
      <c r="BH71" s="275"/>
      <c r="BI71" s="275"/>
      <c r="BJ71" s="275"/>
      <c r="BK71" s="276"/>
      <c r="BL71" s="272" t="s">
        <v>134</v>
      </c>
    </row>
    <row r="72" spans="1:64" ht="20.25" customHeight="1" thickBot="1">
      <c r="A72" s="3">
        <v>65</v>
      </c>
      <c r="B72" s="265"/>
      <c r="C72" s="265"/>
      <c r="D72" s="272"/>
      <c r="E72" s="265"/>
      <c r="F72" s="273"/>
      <c r="G72" s="273"/>
      <c r="H72" s="273"/>
      <c r="I72" s="273"/>
      <c r="J72" s="273"/>
      <c r="K72" s="71" t="s">
        <v>135</v>
      </c>
      <c r="L72" s="19" t="s">
        <v>69</v>
      </c>
      <c r="M72" s="71" t="s">
        <v>179</v>
      </c>
      <c r="N72" s="16"/>
      <c r="O72" s="16"/>
      <c r="P72" s="16"/>
      <c r="Q72" s="19" t="s">
        <v>180</v>
      </c>
      <c r="R72" s="19" t="s">
        <v>60</v>
      </c>
      <c r="S72" s="19" t="s">
        <v>181</v>
      </c>
      <c r="T72" s="19" t="s">
        <v>74</v>
      </c>
      <c r="U72" s="265"/>
      <c r="V72" s="265"/>
      <c r="W72" s="265"/>
      <c r="X72" s="265"/>
      <c r="Y72" s="265"/>
      <c r="Z72" s="74" t="s">
        <v>68</v>
      </c>
      <c r="AA72" s="74" t="s">
        <v>180</v>
      </c>
      <c r="AB72" s="75" t="s">
        <v>150</v>
      </c>
      <c r="AC72" s="265"/>
      <c r="AD72" s="265"/>
      <c r="AE72" s="265"/>
      <c r="AF72" s="265"/>
      <c r="AG72" s="265"/>
      <c r="AH72" s="265"/>
      <c r="AI72" s="74" t="s">
        <v>68</v>
      </c>
      <c r="AJ72" s="74" t="s">
        <v>180</v>
      </c>
      <c r="AK72" s="75" t="s">
        <v>150</v>
      </c>
      <c r="AL72" s="265"/>
      <c r="AM72" s="265"/>
      <c r="AN72" s="265"/>
      <c r="AO72" s="265"/>
      <c r="AP72" s="265"/>
      <c r="AQ72" s="265"/>
      <c r="AR72" s="74" t="s">
        <v>68</v>
      </c>
      <c r="AS72" s="74" t="s">
        <v>180</v>
      </c>
      <c r="AT72" s="75" t="s">
        <v>150</v>
      </c>
      <c r="AU72" s="265"/>
      <c r="AV72" s="265"/>
      <c r="AW72" s="265"/>
      <c r="AX72" s="265"/>
      <c r="AY72" s="265"/>
      <c r="AZ72" s="265"/>
      <c r="BA72" s="74" t="s">
        <v>68</v>
      </c>
      <c r="BB72" s="74" t="s">
        <v>180</v>
      </c>
      <c r="BC72" s="75" t="s">
        <v>150</v>
      </c>
      <c r="BD72" s="265"/>
      <c r="BE72" s="273"/>
      <c r="BF72" s="273"/>
      <c r="BG72" s="274"/>
      <c r="BH72" s="275"/>
      <c r="BI72" s="275"/>
      <c r="BJ72" s="275"/>
      <c r="BK72" s="276"/>
      <c r="BL72" s="272"/>
    </row>
    <row r="73" spans="1:64" ht="13.5" customHeight="1" thickBot="1">
      <c r="A73" s="3">
        <v>66</v>
      </c>
      <c r="B73" s="11"/>
      <c r="C73" s="11" t="s">
        <v>93</v>
      </c>
      <c r="D73" s="257" t="s">
        <v>70</v>
      </c>
      <c r="E73" s="257"/>
      <c r="F73" s="257"/>
      <c r="G73" s="12"/>
      <c r="H73" s="11"/>
      <c r="I73" s="11"/>
      <c r="J73" s="11"/>
      <c r="K73" s="12">
        <f>K74</f>
        <v>108</v>
      </c>
      <c r="L73" s="12">
        <f>L74</f>
        <v>108</v>
      </c>
      <c r="M73" s="11"/>
      <c r="N73" s="11"/>
      <c r="O73" s="11"/>
      <c r="P73" s="11"/>
      <c r="Q73" s="11"/>
      <c r="R73" s="13"/>
      <c r="S73" s="12">
        <f>S74</f>
        <v>3</v>
      </c>
      <c r="T73" s="12">
        <f>T74</f>
        <v>36</v>
      </c>
      <c r="U73" s="12"/>
      <c r="V73" s="11"/>
      <c r="W73" s="13"/>
      <c r="X73" s="12"/>
      <c r="Y73" s="11"/>
      <c r="Z73" s="11"/>
      <c r="AA73" s="11"/>
      <c r="AB73" s="11"/>
      <c r="AC73" s="13"/>
      <c r="AD73" s="12"/>
      <c r="AE73" s="11"/>
      <c r="AF73" s="13"/>
      <c r="AG73" s="12"/>
      <c r="AH73" s="11"/>
      <c r="AI73" s="11"/>
      <c r="AJ73" s="11"/>
      <c r="AK73" s="11"/>
      <c r="AL73" s="13"/>
      <c r="AM73" s="14">
        <v>216</v>
      </c>
      <c r="AN73" s="11"/>
      <c r="AO73" s="13" t="s">
        <v>6</v>
      </c>
      <c r="AP73" s="12">
        <f>AP74</f>
        <v>2</v>
      </c>
      <c r="AQ73" s="11"/>
      <c r="AR73" s="12">
        <f>AR74</f>
        <v>108</v>
      </c>
      <c r="AS73" s="11"/>
      <c r="AT73" s="11"/>
      <c r="AU73" s="13">
        <v>3</v>
      </c>
      <c r="AV73" s="12"/>
      <c r="AW73" s="11"/>
      <c r="AX73" s="13"/>
      <c r="AY73" s="12"/>
      <c r="AZ73" s="11"/>
      <c r="BA73" s="12"/>
      <c r="BB73" s="11"/>
      <c r="BC73" s="11"/>
      <c r="BD73" s="13"/>
      <c r="BE73" s="12"/>
      <c r="BF73" s="11"/>
      <c r="BG73" s="11"/>
      <c r="BH73" s="11"/>
      <c r="BI73" s="13"/>
      <c r="BJ73" s="9"/>
      <c r="BK73" s="10"/>
      <c r="BL73" s="10"/>
    </row>
    <row r="74" spans="1:64" ht="13.5" customHeight="1">
      <c r="A74" s="21">
        <v>67</v>
      </c>
      <c r="B74" s="22" t="s">
        <v>1</v>
      </c>
      <c r="C74" s="19" t="s">
        <v>76</v>
      </c>
      <c r="D74" s="23" t="s">
        <v>75</v>
      </c>
      <c r="E74" s="76" t="s">
        <v>182</v>
      </c>
      <c r="F74" s="31"/>
      <c r="G74" s="24"/>
      <c r="H74" s="25"/>
      <c r="I74" s="25"/>
      <c r="K74" s="33">
        <v>108</v>
      </c>
      <c r="L74" s="26">
        <v>108</v>
      </c>
      <c r="M74" s="19"/>
      <c r="N74" s="19"/>
      <c r="O74" s="19"/>
      <c r="P74" s="19"/>
      <c r="Q74" s="19"/>
      <c r="R74" s="26"/>
      <c r="S74" s="27">
        <v>3</v>
      </c>
      <c r="T74" s="26">
        <f>L74/3</f>
        <v>36</v>
      </c>
      <c r="U74" s="33"/>
      <c r="V74" s="19"/>
      <c r="W74" s="26"/>
      <c r="X74" s="27"/>
      <c r="Y74" s="31"/>
      <c r="Z74" s="19"/>
      <c r="AA74" s="19"/>
      <c r="AB74" s="19"/>
      <c r="AC74" s="26"/>
      <c r="AD74" s="33"/>
      <c r="AE74" s="19"/>
      <c r="AF74" s="26"/>
      <c r="AG74" s="27"/>
      <c r="AH74" s="31"/>
      <c r="AI74" s="19"/>
      <c r="AJ74" s="19"/>
      <c r="AK74" s="19"/>
      <c r="AL74" s="26"/>
      <c r="AM74" s="28">
        <v>216</v>
      </c>
      <c r="AN74" s="19"/>
      <c r="AO74" s="26" t="s">
        <v>6</v>
      </c>
      <c r="AP74" s="30">
        <v>2</v>
      </c>
      <c r="AQ74" s="31"/>
      <c r="AR74" s="29">
        <v>108</v>
      </c>
      <c r="AS74" s="19"/>
      <c r="AT74" s="19"/>
      <c r="AU74" s="26">
        <v>3</v>
      </c>
      <c r="AV74" s="33"/>
      <c r="AW74" s="19"/>
      <c r="AX74" s="26"/>
      <c r="AY74" s="27"/>
      <c r="AZ74" s="31"/>
      <c r="BA74" s="29"/>
      <c r="BB74" s="19"/>
      <c r="BC74" s="19"/>
      <c r="BD74" s="26"/>
      <c r="BE74" s="32">
        <v>36</v>
      </c>
      <c r="BF74" s="77">
        <v>1.5</v>
      </c>
      <c r="BG74" s="277"/>
      <c r="BH74" s="277"/>
      <c r="BI74" s="277"/>
      <c r="BJ74" s="78"/>
      <c r="BK74" s="79"/>
      <c r="BL74" s="35"/>
    </row>
    <row r="75" spans="1:64" ht="13.5" customHeight="1">
      <c r="A75" s="54">
        <v>68</v>
      </c>
      <c r="B75" s="54"/>
      <c r="C75" s="54" t="s">
        <v>121</v>
      </c>
      <c r="D75" s="268"/>
      <c r="E75" s="268"/>
      <c r="F75" s="268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5"/>
      <c r="BL75" s="55"/>
    </row>
    <row r="76" spans="1:64" ht="3.75" customHeight="1">
      <c r="A76" s="3">
        <v>69</v>
      </c>
      <c r="B76" s="9"/>
      <c r="C76" s="9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0"/>
      <c r="BL76" s="10"/>
    </row>
    <row r="77" spans="1:64" ht="10.5" customHeight="1">
      <c r="A77" s="3">
        <v>70</v>
      </c>
      <c r="B77" s="265"/>
      <c r="C77" s="265" t="s">
        <v>65</v>
      </c>
      <c r="D77" s="272" t="s">
        <v>66</v>
      </c>
      <c r="E77" s="265" t="s">
        <v>176</v>
      </c>
      <c r="F77" s="273" t="s">
        <v>177</v>
      </c>
      <c r="G77" s="273"/>
      <c r="H77" s="273"/>
      <c r="I77" s="273"/>
      <c r="J77" s="273"/>
      <c r="K77" s="265" t="s">
        <v>73</v>
      </c>
      <c r="L77" s="265"/>
      <c r="M77" s="265"/>
      <c r="N77" s="265"/>
      <c r="O77" s="265"/>
      <c r="P77" s="265"/>
      <c r="Q77" s="265"/>
      <c r="R77" s="265"/>
      <c r="S77" s="265" t="s">
        <v>60</v>
      </c>
      <c r="T77" s="265"/>
      <c r="U77" s="265" t="s">
        <v>73</v>
      </c>
      <c r="V77" s="265" t="s">
        <v>150</v>
      </c>
      <c r="W77" s="265" t="s">
        <v>60</v>
      </c>
      <c r="X77" s="265" t="s">
        <v>178</v>
      </c>
      <c r="Y77" s="265"/>
      <c r="Z77" s="265" t="s">
        <v>73</v>
      </c>
      <c r="AA77" s="265"/>
      <c r="AB77" s="265"/>
      <c r="AC77" s="265" t="s">
        <v>60</v>
      </c>
      <c r="AD77" s="265" t="s">
        <v>73</v>
      </c>
      <c r="AE77" s="265" t="s">
        <v>150</v>
      </c>
      <c r="AF77" s="265" t="s">
        <v>60</v>
      </c>
      <c r="AG77" s="265" t="s">
        <v>178</v>
      </c>
      <c r="AH77" s="265"/>
      <c r="AI77" s="265" t="s">
        <v>73</v>
      </c>
      <c r="AJ77" s="265"/>
      <c r="AK77" s="265"/>
      <c r="AL77" s="265" t="s">
        <v>60</v>
      </c>
      <c r="AM77" s="265" t="s">
        <v>73</v>
      </c>
      <c r="AN77" s="265" t="s">
        <v>150</v>
      </c>
      <c r="AO77" s="265" t="s">
        <v>60</v>
      </c>
      <c r="AP77" s="265" t="s">
        <v>178</v>
      </c>
      <c r="AQ77" s="265"/>
      <c r="AR77" s="265" t="s">
        <v>73</v>
      </c>
      <c r="AS77" s="265"/>
      <c r="AT77" s="265"/>
      <c r="AU77" s="265" t="s">
        <v>60</v>
      </c>
      <c r="AV77" s="265" t="s">
        <v>73</v>
      </c>
      <c r="AW77" s="265" t="s">
        <v>150</v>
      </c>
      <c r="AX77" s="265" t="s">
        <v>60</v>
      </c>
      <c r="AY77" s="265" t="s">
        <v>178</v>
      </c>
      <c r="AZ77" s="265"/>
      <c r="BA77" s="265" t="s">
        <v>73</v>
      </c>
      <c r="BB77" s="265"/>
      <c r="BC77" s="265"/>
      <c r="BD77" s="265" t="s">
        <v>60</v>
      </c>
      <c r="BE77" s="273" t="s">
        <v>128</v>
      </c>
      <c r="BF77" s="273" t="s">
        <v>129</v>
      </c>
      <c r="BG77" s="274"/>
      <c r="BH77" s="275"/>
      <c r="BI77" s="275"/>
      <c r="BJ77" s="275"/>
      <c r="BK77" s="276"/>
      <c r="BL77" s="272" t="s">
        <v>134</v>
      </c>
    </row>
    <row r="78" spans="1:64" ht="20.25" customHeight="1" thickBot="1">
      <c r="A78" s="3">
        <v>71</v>
      </c>
      <c r="B78" s="265"/>
      <c r="C78" s="265"/>
      <c r="D78" s="272"/>
      <c r="E78" s="265"/>
      <c r="F78" s="273"/>
      <c r="G78" s="273"/>
      <c r="H78" s="273"/>
      <c r="I78" s="273"/>
      <c r="J78" s="273"/>
      <c r="K78" s="71" t="s">
        <v>135</v>
      </c>
      <c r="L78" s="19" t="s">
        <v>69</v>
      </c>
      <c r="M78" s="71" t="s">
        <v>179</v>
      </c>
      <c r="N78" s="16"/>
      <c r="O78" s="16"/>
      <c r="P78" s="16"/>
      <c r="Q78" s="19" t="s">
        <v>180</v>
      </c>
      <c r="R78" s="19" t="s">
        <v>60</v>
      </c>
      <c r="S78" s="19" t="s">
        <v>181</v>
      </c>
      <c r="T78" s="19" t="s">
        <v>74</v>
      </c>
      <c r="U78" s="265"/>
      <c r="V78" s="265"/>
      <c r="W78" s="265"/>
      <c r="X78" s="265"/>
      <c r="Y78" s="265"/>
      <c r="Z78" s="74" t="s">
        <v>68</v>
      </c>
      <c r="AA78" s="74" t="s">
        <v>180</v>
      </c>
      <c r="AB78" s="75" t="s">
        <v>150</v>
      </c>
      <c r="AC78" s="265"/>
      <c r="AD78" s="265"/>
      <c r="AE78" s="265"/>
      <c r="AF78" s="265"/>
      <c r="AG78" s="265"/>
      <c r="AH78" s="265"/>
      <c r="AI78" s="74" t="s">
        <v>68</v>
      </c>
      <c r="AJ78" s="74" t="s">
        <v>180</v>
      </c>
      <c r="AK78" s="75" t="s">
        <v>150</v>
      </c>
      <c r="AL78" s="265"/>
      <c r="AM78" s="265"/>
      <c r="AN78" s="265"/>
      <c r="AO78" s="265"/>
      <c r="AP78" s="265"/>
      <c r="AQ78" s="265"/>
      <c r="AR78" s="74" t="s">
        <v>68</v>
      </c>
      <c r="AS78" s="74" t="s">
        <v>180</v>
      </c>
      <c r="AT78" s="75" t="s">
        <v>150</v>
      </c>
      <c r="AU78" s="265"/>
      <c r="AV78" s="265"/>
      <c r="AW78" s="265"/>
      <c r="AX78" s="265"/>
      <c r="AY78" s="265"/>
      <c r="AZ78" s="265"/>
      <c r="BA78" s="74" t="s">
        <v>68</v>
      </c>
      <c r="BB78" s="74" t="s">
        <v>180</v>
      </c>
      <c r="BC78" s="75" t="s">
        <v>150</v>
      </c>
      <c r="BD78" s="265"/>
      <c r="BE78" s="273"/>
      <c r="BF78" s="273"/>
      <c r="BG78" s="274"/>
      <c r="BH78" s="275"/>
      <c r="BI78" s="275"/>
      <c r="BJ78" s="275"/>
      <c r="BK78" s="276"/>
      <c r="BL78" s="272"/>
    </row>
    <row r="79" spans="1:64" ht="23.25" customHeight="1" thickBot="1">
      <c r="A79" s="3">
        <v>72</v>
      </c>
      <c r="B79" s="11"/>
      <c r="C79" s="11" t="s">
        <v>94</v>
      </c>
      <c r="D79" s="257" t="s">
        <v>71</v>
      </c>
      <c r="E79" s="257"/>
      <c r="F79" s="257"/>
      <c r="G79" s="278"/>
      <c r="H79" s="278"/>
      <c r="I79" s="278"/>
      <c r="J79" s="278"/>
      <c r="K79" s="13">
        <v>4968</v>
      </c>
      <c r="L79" s="13">
        <f>S79*36</f>
        <v>4968</v>
      </c>
      <c r="M79" s="11"/>
      <c r="N79" s="11"/>
      <c r="O79" s="11"/>
      <c r="P79" s="11"/>
      <c r="Q79" s="11"/>
      <c r="R79" s="13"/>
      <c r="S79" s="12">
        <v>138</v>
      </c>
      <c r="T79" s="13">
        <v>138</v>
      </c>
      <c r="U79" s="14">
        <v>1620</v>
      </c>
      <c r="V79" s="11"/>
      <c r="W79" s="13" t="s">
        <v>45</v>
      </c>
      <c r="X79" s="14">
        <v>23.33</v>
      </c>
      <c r="Y79" s="11"/>
      <c r="Z79" s="29">
        <f>AC79*36</f>
        <v>1098</v>
      </c>
      <c r="AA79" s="11"/>
      <c r="AB79" s="11"/>
      <c r="AC79" s="26">
        <v>30.5</v>
      </c>
      <c r="AD79" s="14">
        <v>1620</v>
      </c>
      <c r="AE79" s="11"/>
      <c r="AF79" s="13" t="s">
        <v>45</v>
      </c>
      <c r="AG79" s="14">
        <v>28</v>
      </c>
      <c r="AH79" s="11"/>
      <c r="AI79" s="29">
        <f>AL79*36</f>
        <v>1350</v>
      </c>
      <c r="AJ79" s="11"/>
      <c r="AK79" s="11"/>
      <c r="AL79" s="13">
        <v>37.5</v>
      </c>
      <c r="AM79" s="14">
        <v>1620</v>
      </c>
      <c r="AN79" s="11"/>
      <c r="AO79" s="13" t="s">
        <v>45</v>
      </c>
      <c r="AP79" s="14">
        <v>30.66</v>
      </c>
      <c r="AQ79" s="11"/>
      <c r="AR79" s="29">
        <f>AU79*36</f>
        <v>1494</v>
      </c>
      <c r="AS79" s="11"/>
      <c r="AT79" s="11"/>
      <c r="AU79" s="13">
        <v>41.5</v>
      </c>
      <c r="AV79" s="12"/>
      <c r="AW79" s="11"/>
      <c r="AX79" s="13"/>
      <c r="AY79" s="12">
        <v>10</v>
      </c>
      <c r="AZ79" s="11"/>
      <c r="BA79" s="29">
        <f>BD79*36</f>
        <v>1026</v>
      </c>
      <c r="BB79" s="11"/>
      <c r="BC79" s="11"/>
      <c r="BD79" s="13">
        <v>28.5</v>
      </c>
      <c r="BE79" s="12"/>
      <c r="BF79" s="11"/>
      <c r="BG79" s="11"/>
      <c r="BH79" s="11"/>
      <c r="BI79" s="13"/>
      <c r="BJ79" s="9"/>
      <c r="BK79" s="10"/>
      <c r="BL79" s="10"/>
    </row>
    <row r="80" spans="1:64" ht="13.5" customHeight="1" thickBot="1">
      <c r="A80" s="21">
        <v>73</v>
      </c>
      <c r="B80" s="22" t="s">
        <v>1</v>
      </c>
      <c r="C80" s="19" t="s">
        <v>78</v>
      </c>
      <c r="D80" s="23" t="s">
        <v>77</v>
      </c>
      <c r="E80" s="76" t="s">
        <v>182</v>
      </c>
      <c r="F80" s="31"/>
      <c r="G80" s="24"/>
      <c r="H80" s="25"/>
      <c r="I80" s="25"/>
      <c r="K80" s="144">
        <f>SUM(Z80,AI80,AR80)</f>
        <v>3942</v>
      </c>
      <c r="L80" s="13">
        <f>S80*36</f>
        <v>4968</v>
      </c>
      <c r="M80" s="19"/>
      <c r="N80" s="19"/>
      <c r="O80" s="19"/>
      <c r="P80" s="19"/>
      <c r="Q80" s="19"/>
      <c r="R80" s="26"/>
      <c r="S80" s="27">
        <v>138</v>
      </c>
      <c r="T80" s="26">
        <v>138</v>
      </c>
      <c r="U80" s="28">
        <v>1620</v>
      </c>
      <c r="V80" s="19"/>
      <c r="W80" s="26" t="s">
        <v>45</v>
      </c>
      <c r="X80" s="30">
        <v>23.33</v>
      </c>
      <c r="Y80" s="31"/>
      <c r="Z80" s="29">
        <f>AC80*36</f>
        <v>1098</v>
      </c>
      <c r="AA80" s="19"/>
      <c r="AB80" s="19"/>
      <c r="AC80" s="26">
        <v>30.5</v>
      </c>
      <c r="AD80" s="28">
        <v>1620</v>
      </c>
      <c r="AE80" s="19"/>
      <c r="AF80" s="26" t="s">
        <v>45</v>
      </c>
      <c r="AG80" s="30">
        <v>28</v>
      </c>
      <c r="AH80" s="31"/>
      <c r="AI80" s="29">
        <f>AL80*36</f>
        <v>1350</v>
      </c>
      <c r="AJ80" s="19"/>
      <c r="AK80" s="19"/>
      <c r="AL80" s="13">
        <v>37.5</v>
      </c>
      <c r="AM80" s="28">
        <v>1620</v>
      </c>
      <c r="AN80" s="19"/>
      <c r="AO80" s="26" t="s">
        <v>45</v>
      </c>
      <c r="AP80" s="30">
        <v>30.66</v>
      </c>
      <c r="AQ80" s="31"/>
      <c r="AR80" s="29">
        <f>AU80*36</f>
        <v>1494</v>
      </c>
      <c r="AS80" s="19"/>
      <c r="AT80" s="19"/>
      <c r="AU80" s="13">
        <v>41.5</v>
      </c>
      <c r="AV80" s="33"/>
      <c r="AW80" s="19"/>
      <c r="AX80" s="26"/>
      <c r="AY80" s="27">
        <v>10</v>
      </c>
      <c r="AZ80" s="31"/>
      <c r="BA80" s="29">
        <f>BD80*36</f>
        <v>1026</v>
      </c>
      <c r="BB80" s="11"/>
      <c r="BC80" s="11"/>
      <c r="BD80" s="13">
        <v>28.5</v>
      </c>
      <c r="BE80" s="32">
        <v>36</v>
      </c>
      <c r="BF80" s="77">
        <v>1.5</v>
      </c>
      <c r="BG80" s="277"/>
      <c r="BH80" s="277"/>
      <c r="BI80" s="277"/>
      <c r="BJ80" s="78"/>
      <c r="BK80" s="79"/>
      <c r="BL80" s="35"/>
    </row>
    <row r="81" spans="1:64" ht="13.5" customHeight="1">
      <c r="A81" s="54">
        <v>74</v>
      </c>
      <c r="B81" s="54"/>
      <c r="C81" s="54" t="s">
        <v>121</v>
      </c>
      <c r="D81" s="268"/>
      <c r="E81" s="268"/>
      <c r="F81" s="268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5"/>
      <c r="BL81" s="55"/>
    </row>
    <row r="82" spans="1:64" ht="3.75" customHeight="1">
      <c r="A82" s="3">
        <v>75</v>
      </c>
      <c r="B82" s="9"/>
      <c r="C82" s="9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"/>
      <c r="BL82" s="10"/>
    </row>
    <row r="83" spans="1:64" ht="10.5" customHeight="1">
      <c r="A83" s="3">
        <v>76</v>
      </c>
      <c r="B83" s="265"/>
      <c r="C83" s="265" t="s">
        <v>65</v>
      </c>
      <c r="D83" s="272" t="s">
        <v>66</v>
      </c>
      <c r="E83" s="265" t="s">
        <v>176</v>
      </c>
      <c r="F83" s="273" t="s">
        <v>177</v>
      </c>
      <c r="G83" s="273" t="s">
        <v>183</v>
      </c>
      <c r="H83" s="273" t="s">
        <v>184</v>
      </c>
      <c r="I83" s="273" t="s">
        <v>185</v>
      </c>
      <c r="K83" s="265" t="s">
        <v>73</v>
      </c>
      <c r="L83" s="265"/>
      <c r="M83" s="265"/>
      <c r="N83" s="265"/>
      <c r="O83" s="265"/>
      <c r="P83" s="265"/>
      <c r="Q83" s="265"/>
      <c r="R83" s="265"/>
      <c r="S83" s="265" t="s">
        <v>60</v>
      </c>
      <c r="T83" s="265"/>
      <c r="U83" s="265" t="s">
        <v>73</v>
      </c>
      <c r="V83" s="265" t="s">
        <v>150</v>
      </c>
      <c r="W83" s="265" t="s">
        <v>60</v>
      </c>
      <c r="X83" s="265" t="s">
        <v>178</v>
      </c>
      <c r="Y83" s="265"/>
      <c r="Z83" s="265" t="s">
        <v>73</v>
      </c>
      <c r="AA83" s="265"/>
      <c r="AB83" s="265"/>
      <c r="AC83" s="265" t="s">
        <v>60</v>
      </c>
      <c r="AD83" s="265" t="s">
        <v>73</v>
      </c>
      <c r="AE83" s="265" t="s">
        <v>150</v>
      </c>
      <c r="AF83" s="265" t="s">
        <v>60</v>
      </c>
      <c r="AG83" s="265" t="s">
        <v>178</v>
      </c>
      <c r="AH83" s="265"/>
      <c r="AI83" s="265" t="s">
        <v>73</v>
      </c>
      <c r="AJ83" s="265"/>
      <c r="AK83" s="265"/>
      <c r="AL83" s="265" t="s">
        <v>60</v>
      </c>
      <c r="AM83" s="265" t="s">
        <v>73</v>
      </c>
      <c r="AN83" s="265" t="s">
        <v>150</v>
      </c>
      <c r="AO83" s="265" t="s">
        <v>60</v>
      </c>
      <c r="AP83" s="265" t="s">
        <v>178</v>
      </c>
      <c r="AQ83" s="265"/>
      <c r="AR83" s="265" t="s">
        <v>73</v>
      </c>
      <c r="AS83" s="265"/>
      <c r="AT83" s="265"/>
      <c r="AU83" s="265" t="s">
        <v>60</v>
      </c>
      <c r="AV83" s="265" t="s">
        <v>73</v>
      </c>
      <c r="AW83" s="265" t="s">
        <v>150</v>
      </c>
      <c r="AX83" s="265" t="s">
        <v>60</v>
      </c>
      <c r="AY83" s="265" t="s">
        <v>178</v>
      </c>
      <c r="AZ83" s="265"/>
      <c r="BA83" s="265" t="s">
        <v>73</v>
      </c>
      <c r="BB83" s="265"/>
      <c r="BC83" s="265"/>
      <c r="BD83" s="265" t="s">
        <v>60</v>
      </c>
      <c r="BE83" s="273" t="s">
        <v>128</v>
      </c>
      <c r="BF83" s="273" t="s">
        <v>129</v>
      </c>
      <c r="BG83" s="274"/>
      <c r="BH83" s="275"/>
      <c r="BI83" s="275"/>
      <c r="BJ83" s="275"/>
      <c r="BK83" s="276"/>
      <c r="BL83" s="272" t="s">
        <v>134</v>
      </c>
    </row>
    <row r="84" spans="1:64" ht="20.25" customHeight="1" thickBot="1">
      <c r="A84" s="3">
        <v>77</v>
      </c>
      <c r="B84" s="265"/>
      <c r="C84" s="265"/>
      <c r="D84" s="272"/>
      <c r="E84" s="265"/>
      <c r="F84" s="273"/>
      <c r="G84" s="273"/>
      <c r="H84" s="273"/>
      <c r="I84" s="273"/>
      <c r="K84" s="71" t="s">
        <v>135</v>
      </c>
      <c r="L84" s="19" t="s">
        <v>69</v>
      </c>
      <c r="M84" s="71" t="s">
        <v>179</v>
      </c>
      <c r="N84" s="16"/>
      <c r="O84" s="16"/>
      <c r="P84" s="16"/>
      <c r="Q84" s="19" t="s">
        <v>180</v>
      </c>
      <c r="R84" s="19" t="s">
        <v>60</v>
      </c>
      <c r="S84" s="19" t="s">
        <v>181</v>
      </c>
      <c r="T84" s="19" t="s">
        <v>74</v>
      </c>
      <c r="U84" s="265"/>
      <c r="V84" s="265"/>
      <c r="W84" s="265"/>
      <c r="X84" s="265"/>
      <c r="Y84" s="265"/>
      <c r="Z84" s="74" t="s">
        <v>68</v>
      </c>
      <c r="AA84" s="74" t="s">
        <v>180</v>
      </c>
      <c r="AB84" s="75" t="s">
        <v>150</v>
      </c>
      <c r="AC84" s="265"/>
      <c r="AD84" s="265"/>
      <c r="AE84" s="265"/>
      <c r="AF84" s="265"/>
      <c r="AG84" s="265"/>
      <c r="AH84" s="265"/>
      <c r="AI84" s="74" t="s">
        <v>68</v>
      </c>
      <c r="AJ84" s="74" t="s">
        <v>180</v>
      </c>
      <c r="AK84" s="75" t="s">
        <v>150</v>
      </c>
      <c r="AL84" s="265"/>
      <c r="AM84" s="265"/>
      <c r="AN84" s="265"/>
      <c r="AO84" s="265"/>
      <c r="AP84" s="265"/>
      <c r="AQ84" s="265"/>
      <c r="AR84" s="74" t="s">
        <v>68</v>
      </c>
      <c r="AS84" s="74" t="s">
        <v>180</v>
      </c>
      <c r="AT84" s="75" t="s">
        <v>150</v>
      </c>
      <c r="AU84" s="265"/>
      <c r="AV84" s="265"/>
      <c r="AW84" s="265"/>
      <c r="AX84" s="265"/>
      <c r="AY84" s="265"/>
      <c r="AZ84" s="265"/>
      <c r="BA84" s="74" t="s">
        <v>68</v>
      </c>
      <c r="BB84" s="74" t="s">
        <v>180</v>
      </c>
      <c r="BC84" s="75" t="s">
        <v>150</v>
      </c>
      <c r="BD84" s="265"/>
      <c r="BE84" s="273"/>
      <c r="BF84" s="273"/>
      <c r="BG84" s="274"/>
      <c r="BH84" s="275"/>
      <c r="BI84" s="275"/>
      <c r="BJ84" s="275"/>
      <c r="BK84" s="276"/>
      <c r="BL84" s="272"/>
    </row>
    <row r="85" spans="1:64" ht="23.25" customHeight="1" thickBot="1">
      <c r="A85" s="3">
        <v>78</v>
      </c>
      <c r="B85" s="11"/>
      <c r="C85" s="11" t="s">
        <v>96</v>
      </c>
      <c r="D85" s="257" t="s">
        <v>67</v>
      </c>
      <c r="E85" s="257"/>
      <c r="F85" s="257"/>
      <c r="G85" s="278"/>
      <c r="H85" s="278"/>
      <c r="I85" s="278"/>
      <c r="J85" s="278"/>
      <c r="K85" s="12" t="s">
        <v>86</v>
      </c>
      <c r="L85" s="13" t="s">
        <v>86</v>
      </c>
      <c r="M85" s="11" t="s">
        <v>99</v>
      </c>
      <c r="N85" s="11" t="s">
        <v>99</v>
      </c>
      <c r="O85" s="11"/>
      <c r="P85" s="11"/>
      <c r="Q85" s="11"/>
      <c r="R85" s="13"/>
      <c r="S85" s="12" t="s">
        <v>9</v>
      </c>
      <c r="T85" s="13" t="s">
        <v>9</v>
      </c>
      <c r="U85" s="12"/>
      <c r="V85" s="11"/>
      <c r="W85" s="13"/>
      <c r="X85" s="12">
        <v>0.66</v>
      </c>
      <c r="Y85" s="11"/>
      <c r="Z85" s="11"/>
      <c r="AA85" s="11"/>
      <c r="AB85" s="11"/>
      <c r="AC85" s="13">
        <v>1</v>
      </c>
      <c r="AD85" s="12"/>
      <c r="AE85" s="11"/>
      <c r="AF85" s="13"/>
      <c r="AG85" s="12"/>
      <c r="AH85" s="11"/>
      <c r="AI85" s="11"/>
      <c r="AJ85" s="11"/>
      <c r="AK85" s="11"/>
      <c r="AL85" s="13"/>
      <c r="AM85" s="14">
        <v>324</v>
      </c>
      <c r="AN85" s="15">
        <v>108</v>
      </c>
      <c r="AO85" s="13" t="s">
        <v>9</v>
      </c>
      <c r="AP85" s="12"/>
      <c r="AQ85" s="11"/>
      <c r="AR85" s="11"/>
      <c r="AS85" s="11"/>
      <c r="AT85" s="11"/>
      <c r="AU85" s="13"/>
      <c r="AV85" s="12"/>
      <c r="AW85" s="11"/>
      <c r="AX85" s="13"/>
      <c r="AY85" s="12">
        <v>5.33</v>
      </c>
      <c r="AZ85" s="11"/>
      <c r="BA85" s="11"/>
      <c r="BB85" s="11"/>
      <c r="BC85" s="11"/>
      <c r="BD85" s="13">
        <v>8</v>
      </c>
      <c r="BE85" s="80" t="s">
        <v>72</v>
      </c>
      <c r="BF85" s="81"/>
      <c r="BG85" s="72"/>
      <c r="BH85" s="73"/>
      <c r="BI85" s="73"/>
      <c r="BJ85" s="78"/>
      <c r="BK85" s="79"/>
      <c r="BL85" s="18"/>
    </row>
    <row r="86" spans="1:64" ht="3.75" customHeight="1">
      <c r="A86" s="3">
        <v>79</v>
      </c>
      <c r="B86" s="9"/>
      <c r="C86" s="9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"/>
      <c r="BL86" s="10"/>
    </row>
    <row r="87" spans="1:64" ht="10.5" customHeight="1">
      <c r="A87" s="3">
        <v>80</v>
      </c>
      <c r="B87" s="265"/>
      <c r="C87" s="265" t="s">
        <v>65</v>
      </c>
      <c r="D87" s="279" t="s">
        <v>66</v>
      </c>
      <c r="E87" s="279"/>
      <c r="F87" s="279"/>
      <c r="G87" s="273" t="s">
        <v>183</v>
      </c>
      <c r="H87" s="273" t="s">
        <v>186</v>
      </c>
      <c r="I87" s="273" t="s">
        <v>187</v>
      </c>
      <c r="J87" s="273" t="s">
        <v>188</v>
      </c>
      <c r="K87" s="265" t="s">
        <v>126</v>
      </c>
      <c r="L87" s="265"/>
      <c r="M87" s="265"/>
      <c r="N87" s="265"/>
      <c r="O87" s="265"/>
      <c r="P87" s="265"/>
      <c r="Q87" s="265"/>
      <c r="R87" s="265"/>
      <c r="S87" s="273" t="s">
        <v>60</v>
      </c>
      <c r="T87" s="273"/>
      <c r="U87" s="265" t="s">
        <v>73</v>
      </c>
      <c r="V87" s="265" t="s">
        <v>150</v>
      </c>
      <c r="W87" s="265" t="s">
        <v>60</v>
      </c>
      <c r="X87" s="273" t="s">
        <v>147</v>
      </c>
      <c r="Y87" s="273" t="s">
        <v>148</v>
      </c>
      <c r="Z87" s="273" t="s">
        <v>149</v>
      </c>
      <c r="AA87" s="273" t="s">
        <v>145</v>
      </c>
      <c r="AB87" s="273" t="s">
        <v>146</v>
      </c>
      <c r="AC87" s="265" t="s">
        <v>60</v>
      </c>
      <c r="AD87" s="265" t="s">
        <v>73</v>
      </c>
      <c r="AE87" s="265" t="s">
        <v>150</v>
      </c>
      <c r="AF87" s="265" t="s">
        <v>60</v>
      </c>
      <c r="AG87" s="273" t="s">
        <v>147</v>
      </c>
      <c r="AH87" s="273" t="s">
        <v>148</v>
      </c>
      <c r="AI87" s="273" t="s">
        <v>149</v>
      </c>
      <c r="AJ87" s="273" t="s">
        <v>145</v>
      </c>
      <c r="AK87" s="273" t="s">
        <v>146</v>
      </c>
      <c r="AL87" s="265" t="s">
        <v>60</v>
      </c>
      <c r="AM87" s="265" t="s">
        <v>73</v>
      </c>
      <c r="AN87" s="265" t="s">
        <v>150</v>
      </c>
      <c r="AO87" s="265" t="s">
        <v>60</v>
      </c>
      <c r="AP87" s="273" t="s">
        <v>147</v>
      </c>
      <c r="AQ87" s="273" t="s">
        <v>148</v>
      </c>
      <c r="AR87" s="273" t="s">
        <v>149</v>
      </c>
      <c r="AS87" s="273" t="s">
        <v>145</v>
      </c>
      <c r="AT87" s="273" t="s">
        <v>146</v>
      </c>
      <c r="AU87" s="265" t="s">
        <v>60</v>
      </c>
      <c r="AV87" s="265" t="s">
        <v>73</v>
      </c>
      <c r="AW87" s="265" t="s">
        <v>150</v>
      </c>
      <c r="AX87" s="265" t="s">
        <v>60</v>
      </c>
      <c r="AY87" s="273" t="s">
        <v>147</v>
      </c>
      <c r="AZ87" s="273" t="s">
        <v>148</v>
      </c>
      <c r="BA87" s="273" t="s">
        <v>149</v>
      </c>
      <c r="BB87" s="273" t="s">
        <v>145</v>
      </c>
      <c r="BC87" s="273" t="s">
        <v>146</v>
      </c>
      <c r="BD87" s="265" t="s">
        <v>60</v>
      </c>
      <c r="BE87" s="273" t="s">
        <v>128</v>
      </c>
      <c r="BF87" s="273" t="s">
        <v>129</v>
      </c>
      <c r="BG87" s="274"/>
      <c r="BH87" s="275"/>
      <c r="BI87" s="275"/>
      <c r="BJ87" s="275"/>
      <c r="BK87" s="276"/>
      <c r="BL87" s="272" t="s">
        <v>134</v>
      </c>
    </row>
    <row r="88" spans="1:64" ht="20.25" customHeight="1" thickBot="1">
      <c r="A88" s="3">
        <v>81</v>
      </c>
      <c r="B88" s="265"/>
      <c r="C88" s="265"/>
      <c r="D88" s="279"/>
      <c r="E88" s="279"/>
      <c r="F88" s="279"/>
      <c r="G88" s="273"/>
      <c r="H88" s="273"/>
      <c r="I88" s="273"/>
      <c r="J88" s="273"/>
      <c r="K88" s="71" t="s">
        <v>135</v>
      </c>
      <c r="L88" s="71" t="s">
        <v>136</v>
      </c>
      <c r="M88" s="71" t="s">
        <v>179</v>
      </c>
      <c r="N88" s="71" t="s">
        <v>147</v>
      </c>
      <c r="O88" s="71" t="s">
        <v>148</v>
      </c>
      <c r="P88" s="71" t="s">
        <v>149</v>
      </c>
      <c r="Q88" s="71" t="s">
        <v>180</v>
      </c>
      <c r="R88" s="71" t="s">
        <v>189</v>
      </c>
      <c r="S88" s="71" t="s">
        <v>181</v>
      </c>
      <c r="T88" s="19" t="s">
        <v>74</v>
      </c>
      <c r="U88" s="265"/>
      <c r="V88" s="265"/>
      <c r="W88" s="265"/>
      <c r="X88" s="273"/>
      <c r="Y88" s="273"/>
      <c r="Z88" s="273"/>
      <c r="AA88" s="273"/>
      <c r="AB88" s="273"/>
      <c r="AC88" s="265"/>
      <c r="AD88" s="265"/>
      <c r="AE88" s="265"/>
      <c r="AF88" s="265"/>
      <c r="AG88" s="273"/>
      <c r="AH88" s="273"/>
      <c r="AI88" s="273"/>
      <c r="AJ88" s="273"/>
      <c r="AK88" s="273"/>
      <c r="AL88" s="265"/>
      <c r="AM88" s="265"/>
      <c r="AN88" s="265"/>
      <c r="AO88" s="265"/>
      <c r="AP88" s="273"/>
      <c r="AQ88" s="273"/>
      <c r="AR88" s="273"/>
      <c r="AS88" s="273"/>
      <c r="AT88" s="273"/>
      <c r="AU88" s="265"/>
      <c r="AV88" s="265"/>
      <c r="AW88" s="265"/>
      <c r="AX88" s="265"/>
      <c r="AY88" s="273"/>
      <c r="AZ88" s="273"/>
      <c r="BA88" s="273"/>
      <c r="BB88" s="273"/>
      <c r="BC88" s="273"/>
      <c r="BD88" s="265"/>
      <c r="BE88" s="273"/>
      <c r="BF88" s="273"/>
      <c r="BG88" s="274"/>
      <c r="BH88" s="275"/>
      <c r="BI88" s="275"/>
      <c r="BJ88" s="275"/>
      <c r="BK88" s="276"/>
      <c r="BL88" s="272"/>
    </row>
    <row r="89" spans="1:64" ht="23.25" customHeight="1" thickBot="1">
      <c r="A89" s="3">
        <v>82</v>
      </c>
      <c r="B89" s="11"/>
      <c r="C89" s="11" t="s">
        <v>117</v>
      </c>
      <c r="D89" s="257" t="s">
        <v>118</v>
      </c>
      <c r="E89" s="257"/>
      <c r="F89" s="257"/>
      <c r="G89" s="12"/>
      <c r="H89" s="11"/>
      <c r="I89" s="11"/>
      <c r="J89" s="11"/>
      <c r="K89" s="12" t="s">
        <v>99</v>
      </c>
      <c r="L89" s="13" t="s">
        <v>99</v>
      </c>
      <c r="M89" s="11" t="s">
        <v>99</v>
      </c>
      <c r="N89" s="11" t="s">
        <v>99</v>
      </c>
      <c r="O89" s="11"/>
      <c r="P89" s="11"/>
      <c r="Q89" s="11"/>
      <c r="R89" s="13"/>
      <c r="S89" s="12" t="s">
        <v>3</v>
      </c>
      <c r="T89" s="13" t="s">
        <v>3</v>
      </c>
      <c r="U89" s="12"/>
      <c r="V89" s="11"/>
      <c r="W89" s="13"/>
      <c r="X89" s="12">
        <v>36</v>
      </c>
      <c r="Y89" s="11"/>
      <c r="Z89" s="11"/>
      <c r="AA89" s="11"/>
      <c r="AB89" s="11"/>
      <c r="AC89" s="13">
        <v>1</v>
      </c>
      <c r="AD89" s="12"/>
      <c r="AE89" s="11"/>
      <c r="AF89" s="13"/>
      <c r="AG89" s="12"/>
      <c r="AH89" s="11"/>
      <c r="AI89" s="11"/>
      <c r="AJ89" s="11"/>
      <c r="AK89" s="11"/>
      <c r="AL89" s="13"/>
      <c r="AM89" s="14">
        <v>108</v>
      </c>
      <c r="AN89" s="15">
        <v>108</v>
      </c>
      <c r="AO89" s="13" t="s">
        <v>3</v>
      </c>
      <c r="AP89" s="14"/>
      <c r="AQ89" s="11"/>
      <c r="AR89" s="11"/>
      <c r="AS89" s="11"/>
      <c r="AT89" s="11"/>
      <c r="AU89" s="13"/>
      <c r="AV89" s="12"/>
      <c r="AW89" s="11"/>
      <c r="AX89" s="13"/>
      <c r="AY89" s="14">
        <v>72</v>
      </c>
      <c r="AZ89" s="11"/>
      <c r="BA89" s="11"/>
      <c r="BB89" s="11"/>
      <c r="BC89" s="11"/>
      <c r="BD89" s="13">
        <v>2</v>
      </c>
      <c r="BE89" s="12" t="s">
        <v>72</v>
      </c>
      <c r="BF89" s="11"/>
      <c r="BG89" s="11"/>
      <c r="BH89" s="11"/>
      <c r="BI89" s="13"/>
      <c r="BJ89" s="9"/>
      <c r="BK89" s="10"/>
      <c r="BL89" s="10"/>
    </row>
    <row r="90" spans="1:64" ht="23.25" customHeight="1">
      <c r="A90" s="21">
        <v>83</v>
      </c>
      <c r="B90" s="22" t="s">
        <v>1</v>
      </c>
      <c r="C90" s="265" t="s">
        <v>119</v>
      </c>
      <c r="D90" s="259" t="s">
        <v>118</v>
      </c>
      <c r="E90" s="259"/>
      <c r="F90" s="259"/>
      <c r="G90" s="24"/>
      <c r="H90" s="25"/>
      <c r="I90" s="25"/>
      <c r="J90" s="25"/>
      <c r="K90" s="26" t="s">
        <v>99</v>
      </c>
      <c r="L90" s="26" t="s">
        <v>99</v>
      </c>
      <c r="M90" s="19" t="s">
        <v>99</v>
      </c>
      <c r="N90" s="19" t="s">
        <v>99</v>
      </c>
      <c r="O90" s="19"/>
      <c r="P90" s="19"/>
      <c r="Q90" s="19"/>
      <c r="R90" s="26"/>
      <c r="S90" s="27" t="s">
        <v>3</v>
      </c>
      <c r="T90" s="26" t="s">
        <v>3</v>
      </c>
      <c r="U90" s="33"/>
      <c r="V90" s="19"/>
      <c r="W90" s="26"/>
      <c r="X90" s="27">
        <v>36</v>
      </c>
      <c r="Y90" s="31"/>
      <c r="Z90" s="31"/>
      <c r="AA90" s="31"/>
      <c r="AB90" s="31"/>
      <c r="AC90" s="26">
        <v>1</v>
      </c>
      <c r="AD90" s="33"/>
      <c r="AE90" s="19"/>
      <c r="AF90" s="26"/>
      <c r="AG90" s="27"/>
      <c r="AH90" s="31"/>
      <c r="AI90" s="31"/>
      <c r="AJ90" s="31"/>
      <c r="AK90" s="31"/>
      <c r="AL90" s="26"/>
      <c r="AM90" s="28">
        <v>108</v>
      </c>
      <c r="AN90" s="29">
        <v>108</v>
      </c>
      <c r="AO90" s="26" t="s">
        <v>3</v>
      </c>
      <c r="AP90" s="30"/>
      <c r="AQ90" s="31"/>
      <c r="AR90" s="31"/>
      <c r="AS90" s="31"/>
      <c r="AT90" s="31"/>
      <c r="AU90" s="26"/>
      <c r="AV90" s="33"/>
      <c r="AW90" s="19"/>
      <c r="AX90" s="26"/>
      <c r="AY90" s="30">
        <v>72</v>
      </c>
      <c r="AZ90" s="31"/>
      <c r="BA90" s="31"/>
      <c r="BB90" s="31"/>
      <c r="BC90" s="31"/>
      <c r="BD90" s="26">
        <v>2</v>
      </c>
      <c r="BE90" s="32">
        <v>36</v>
      </c>
      <c r="BF90" s="34"/>
      <c r="BG90" s="19"/>
      <c r="BH90" s="19"/>
      <c r="BI90" s="19"/>
      <c r="BJ90" s="7"/>
      <c r="BK90" s="18"/>
      <c r="BL90" s="35"/>
    </row>
    <row r="91" spans="1:64" ht="14.25" customHeight="1" hidden="1">
      <c r="A91" s="3">
        <v>84</v>
      </c>
      <c r="B91" s="22" t="s">
        <v>2</v>
      </c>
      <c r="C91" s="265"/>
      <c r="D91" s="260"/>
      <c r="E91" s="260"/>
      <c r="F91" s="260"/>
      <c r="G91" s="261" t="s">
        <v>159</v>
      </c>
      <c r="H91" s="261"/>
      <c r="I91" s="261"/>
      <c r="J91" s="261"/>
      <c r="K91" s="261"/>
      <c r="L91" s="36"/>
      <c r="M91" s="37"/>
      <c r="N91" s="37"/>
      <c r="O91" s="37"/>
      <c r="P91" s="37"/>
      <c r="Q91" s="38"/>
      <c r="R91" s="36"/>
      <c r="S91" s="262"/>
      <c r="T91" s="262"/>
      <c r="U91" s="39"/>
      <c r="V91" s="37"/>
      <c r="W91" s="36"/>
      <c r="X91" s="40"/>
      <c r="Y91" s="41"/>
      <c r="Z91" s="41"/>
      <c r="AA91" s="38"/>
      <c r="AB91" s="38"/>
      <c r="AC91" s="36"/>
      <c r="AD91" s="39"/>
      <c r="AE91" s="37"/>
      <c r="AF91" s="36"/>
      <c r="AG91" s="40"/>
      <c r="AH91" s="41"/>
      <c r="AI91" s="41"/>
      <c r="AJ91" s="38"/>
      <c r="AK91" s="38"/>
      <c r="AL91" s="36"/>
      <c r="AM91" s="39"/>
      <c r="AN91" s="37"/>
      <c r="AO91" s="36"/>
      <c r="AP91" s="40"/>
      <c r="AQ91" s="41"/>
      <c r="AR91" s="41"/>
      <c r="AS91" s="38"/>
      <c r="AT91" s="38"/>
      <c r="AU91" s="36"/>
      <c r="AV91" s="39"/>
      <c r="AW91" s="37"/>
      <c r="AX91" s="36"/>
      <c r="AY91" s="40"/>
      <c r="AZ91" s="41"/>
      <c r="BA91" s="41"/>
      <c r="BB91" s="38"/>
      <c r="BC91" s="38"/>
      <c r="BD91" s="36"/>
      <c r="BE91" s="38"/>
      <c r="BF91" s="38"/>
      <c r="BG91" s="38"/>
      <c r="BH91" s="38"/>
      <c r="BI91" s="38"/>
      <c r="BJ91" s="38"/>
      <c r="BK91" s="42"/>
      <c r="BL91" s="43"/>
    </row>
    <row r="92" spans="1:64" ht="14.25" customHeight="1" hidden="1">
      <c r="A92" s="3">
        <v>85</v>
      </c>
      <c r="B92" s="44" t="s">
        <v>3</v>
      </c>
      <c r="C92" s="265"/>
      <c r="D92" s="260"/>
      <c r="E92" s="260"/>
      <c r="F92" s="260"/>
      <c r="G92" s="263" t="s">
        <v>160</v>
      </c>
      <c r="H92" s="263"/>
      <c r="I92" s="263"/>
      <c r="J92" s="263"/>
      <c r="K92" s="263"/>
      <c r="L92" s="45"/>
      <c r="M92" s="46"/>
      <c r="N92" s="46"/>
      <c r="O92" s="46"/>
      <c r="P92" s="46"/>
      <c r="Q92" s="47"/>
      <c r="R92" s="45"/>
      <c r="S92" s="264"/>
      <c r="T92" s="264"/>
      <c r="U92" s="48"/>
      <c r="V92" s="46"/>
      <c r="W92" s="49"/>
      <c r="X92" s="50"/>
      <c r="Y92" s="51"/>
      <c r="Z92" s="51"/>
      <c r="AA92" s="47"/>
      <c r="AB92" s="51"/>
      <c r="AC92" s="49"/>
      <c r="AD92" s="48"/>
      <c r="AE92" s="46"/>
      <c r="AF92" s="49"/>
      <c r="AG92" s="50"/>
      <c r="AH92" s="51"/>
      <c r="AI92" s="51"/>
      <c r="AJ92" s="47"/>
      <c r="AK92" s="51"/>
      <c r="AL92" s="49"/>
      <c r="AM92" s="48"/>
      <c r="AN92" s="46"/>
      <c r="AO92" s="49"/>
      <c r="AP92" s="50"/>
      <c r="AQ92" s="51"/>
      <c r="AR92" s="51"/>
      <c r="AS92" s="47"/>
      <c r="AT92" s="51"/>
      <c r="AU92" s="49"/>
      <c r="AV92" s="48"/>
      <c r="AW92" s="46"/>
      <c r="AX92" s="49"/>
      <c r="AY92" s="50"/>
      <c r="AZ92" s="51"/>
      <c r="BA92" s="51"/>
      <c r="BB92" s="47"/>
      <c r="BC92" s="51"/>
      <c r="BD92" s="49"/>
      <c r="BE92" s="47"/>
      <c r="BF92" s="47"/>
      <c r="BG92" s="47"/>
      <c r="BH92" s="47"/>
      <c r="BI92" s="47"/>
      <c r="BJ92" s="47"/>
      <c r="BK92" s="52"/>
      <c r="BL92" s="53"/>
    </row>
    <row r="93" spans="1:64" ht="13.5" customHeight="1">
      <c r="A93" s="54">
        <v>86</v>
      </c>
      <c r="B93" s="54"/>
      <c r="C93" s="54" t="s">
        <v>121</v>
      </c>
      <c r="D93" s="268"/>
      <c r="E93" s="268"/>
      <c r="F93" s="268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5"/>
      <c r="BL93" s="55"/>
    </row>
    <row r="94" spans="1:64" ht="3.75" customHeight="1">
      <c r="A94" s="3">
        <v>87</v>
      </c>
      <c r="B94" s="9"/>
      <c r="C94" s="9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"/>
      <c r="BL94" s="10"/>
    </row>
    <row r="95" spans="1:64" ht="10.5" customHeight="1">
      <c r="A95" s="3">
        <v>88</v>
      </c>
      <c r="B95" s="265"/>
      <c r="C95" s="265" t="s">
        <v>65</v>
      </c>
      <c r="D95" s="272" t="s">
        <v>66</v>
      </c>
      <c r="E95" s="265" t="s">
        <v>176</v>
      </c>
      <c r="F95" s="273" t="s">
        <v>177</v>
      </c>
      <c r="G95" s="273"/>
      <c r="H95" s="273"/>
      <c r="I95" s="273"/>
      <c r="J95" s="273"/>
      <c r="K95" s="265" t="s">
        <v>73</v>
      </c>
      <c r="L95" s="265"/>
      <c r="M95" s="265"/>
      <c r="N95" s="265"/>
      <c r="O95" s="265"/>
      <c r="P95" s="265"/>
      <c r="Q95" s="265"/>
      <c r="R95" s="265"/>
      <c r="S95" s="265" t="s">
        <v>60</v>
      </c>
      <c r="T95" s="265"/>
      <c r="U95" s="265" t="s">
        <v>73</v>
      </c>
      <c r="V95" s="265" t="s">
        <v>150</v>
      </c>
      <c r="W95" s="265" t="s">
        <v>60</v>
      </c>
      <c r="X95" s="265" t="s">
        <v>178</v>
      </c>
      <c r="Y95" s="265"/>
      <c r="Z95" s="265" t="s">
        <v>73</v>
      </c>
      <c r="AA95" s="265"/>
      <c r="AB95" s="265"/>
      <c r="AC95" s="265" t="s">
        <v>60</v>
      </c>
      <c r="AD95" s="265" t="s">
        <v>73</v>
      </c>
      <c r="AE95" s="265" t="s">
        <v>150</v>
      </c>
      <c r="AF95" s="265" t="s">
        <v>60</v>
      </c>
      <c r="AG95" s="265" t="s">
        <v>178</v>
      </c>
      <c r="AH95" s="265"/>
      <c r="AI95" s="265" t="s">
        <v>73</v>
      </c>
      <c r="AJ95" s="265"/>
      <c r="AK95" s="265"/>
      <c r="AL95" s="265" t="s">
        <v>60</v>
      </c>
      <c r="AM95" s="265" t="s">
        <v>73</v>
      </c>
      <c r="AN95" s="265" t="s">
        <v>150</v>
      </c>
      <c r="AO95" s="265" t="s">
        <v>60</v>
      </c>
      <c r="AP95" s="265" t="s">
        <v>178</v>
      </c>
      <c r="AQ95" s="265"/>
      <c r="AR95" s="265" t="s">
        <v>73</v>
      </c>
      <c r="AS95" s="265"/>
      <c r="AT95" s="265"/>
      <c r="AU95" s="265" t="s">
        <v>60</v>
      </c>
      <c r="AV95" s="265" t="s">
        <v>73</v>
      </c>
      <c r="AW95" s="265" t="s">
        <v>150</v>
      </c>
      <c r="AX95" s="265" t="s">
        <v>60</v>
      </c>
      <c r="AY95" s="265" t="s">
        <v>178</v>
      </c>
      <c r="AZ95" s="265"/>
      <c r="BA95" s="265" t="s">
        <v>73</v>
      </c>
      <c r="BB95" s="265"/>
      <c r="BC95" s="265"/>
      <c r="BD95" s="265" t="s">
        <v>60</v>
      </c>
      <c r="BE95" s="273" t="s">
        <v>128</v>
      </c>
      <c r="BF95" s="273" t="s">
        <v>129</v>
      </c>
      <c r="BG95" s="274"/>
      <c r="BH95" s="275"/>
      <c r="BI95" s="275"/>
      <c r="BJ95" s="275"/>
      <c r="BK95" s="276"/>
      <c r="BL95" s="272" t="s">
        <v>134</v>
      </c>
    </row>
    <row r="96" spans="1:64" ht="20.25" customHeight="1" thickBot="1">
      <c r="A96" s="3">
        <v>89</v>
      </c>
      <c r="B96" s="265"/>
      <c r="C96" s="265"/>
      <c r="D96" s="272"/>
      <c r="E96" s="265"/>
      <c r="F96" s="273"/>
      <c r="G96" s="273"/>
      <c r="H96" s="273"/>
      <c r="I96" s="273"/>
      <c r="J96" s="273"/>
      <c r="K96" s="71" t="s">
        <v>135</v>
      </c>
      <c r="L96" s="19" t="s">
        <v>69</v>
      </c>
      <c r="M96" s="71" t="s">
        <v>179</v>
      </c>
      <c r="N96" s="16"/>
      <c r="O96" s="16"/>
      <c r="P96" s="16"/>
      <c r="Q96" s="19" t="s">
        <v>180</v>
      </c>
      <c r="R96" s="19" t="s">
        <v>60</v>
      </c>
      <c r="S96" s="19" t="s">
        <v>181</v>
      </c>
      <c r="T96" s="19" t="s">
        <v>74</v>
      </c>
      <c r="U96" s="265"/>
      <c r="V96" s="265"/>
      <c r="W96" s="265"/>
      <c r="X96" s="265"/>
      <c r="Y96" s="265"/>
      <c r="Z96" s="74" t="s">
        <v>68</v>
      </c>
      <c r="AA96" s="74" t="s">
        <v>180</v>
      </c>
      <c r="AB96" s="75" t="s">
        <v>150</v>
      </c>
      <c r="AC96" s="265"/>
      <c r="AD96" s="265"/>
      <c r="AE96" s="265"/>
      <c r="AF96" s="265"/>
      <c r="AG96" s="265"/>
      <c r="AH96" s="265"/>
      <c r="AI96" s="74" t="s">
        <v>68</v>
      </c>
      <c r="AJ96" s="74" t="s">
        <v>180</v>
      </c>
      <c r="AK96" s="75" t="s">
        <v>150</v>
      </c>
      <c r="AL96" s="265"/>
      <c r="AM96" s="265"/>
      <c r="AN96" s="265"/>
      <c r="AO96" s="265"/>
      <c r="AP96" s="265"/>
      <c r="AQ96" s="265"/>
      <c r="AR96" s="74" t="s">
        <v>68</v>
      </c>
      <c r="AS96" s="74" t="s">
        <v>180</v>
      </c>
      <c r="AT96" s="75" t="s">
        <v>150</v>
      </c>
      <c r="AU96" s="265"/>
      <c r="AV96" s="265"/>
      <c r="AW96" s="265"/>
      <c r="AX96" s="265"/>
      <c r="AY96" s="265"/>
      <c r="AZ96" s="265"/>
      <c r="BA96" s="74" t="s">
        <v>68</v>
      </c>
      <c r="BB96" s="74" t="s">
        <v>180</v>
      </c>
      <c r="BC96" s="75" t="s">
        <v>150</v>
      </c>
      <c r="BD96" s="265"/>
      <c r="BE96" s="273"/>
      <c r="BF96" s="273"/>
      <c r="BG96" s="274"/>
      <c r="BH96" s="275"/>
      <c r="BI96" s="275"/>
      <c r="BJ96" s="275"/>
      <c r="BK96" s="276"/>
      <c r="BL96" s="272"/>
    </row>
    <row r="97" spans="1:64" ht="13.5" customHeight="1" thickBot="1">
      <c r="A97" s="3">
        <v>90</v>
      </c>
      <c r="B97" s="11"/>
      <c r="C97" s="11" t="s">
        <v>120</v>
      </c>
      <c r="D97" s="257" t="s">
        <v>79</v>
      </c>
      <c r="E97" s="257"/>
      <c r="F97" s="257"/>
      <c r="G97" s="278"/>
      <c r="H97" s="278"/>
      <c r="I97" s="278"/>
      <c r="J97" s="278"/>
      <c r="K97" s="12" t="s">
        <v>89</v>
      </c>
      <c r="L97" s="13" t="s">
        <v>89</v>
      </c>
      <c r="M97" s="11"/>
      <c r="N97" s="11"/>
      <c r="O97" s="11"/>
      <c r="P97" s="11"/>
      <c r="Q97" s="11"/>
      <c r="R97" s="13"/>
      <c r="S97" s="12" t="s">
        <v>6</v>
      </c>
      <c r="T97" s="13" t="s">
        <v>6</v>
      </c>
      <c r="U97" s="12"/>
      <c r="V97" s="11"/>
      <c r="W97" s="13"/>
      <c r="X97" s="12"/>
      <c r="Y97" s="11"/>
      <c r="Z97" s="11"/>
      <c r="AA97" s="11"/>
      <c r="AB97" s="11"/>
      <c r="AC97" s="13"/>
      <c r="AD97" s="12"/>
      <c r="AE97" s="11"/>
      <c r="AF97" s="13"/>
      <c r="AG97" s="12"/>
      <c r="AH97" s="11"/>
      <c r="AI97" s="11"/>
      <c r="AJ97" s="11"/>
      <c r="AK97" s="11"/>
      <c r="AL97" s="13"/>
      <c r="AM97" s="14">
        <v>216</v>
      </c>
      <c r="AN97" s="11"/>
      <c r="AO97" s="13" t="s">
        <v>6</v>
      </c>
      <c r="AP97" s="14"/>
      <c r="AQ97" s="11"/>
      <c r="AR97" s="15"/>
      <c r="AS97" s="11"/>
      <c r="AT97" s="11"/>
      <c r="AU97" s="13"/>
      <c r="AV97" s="12"/>
      <c r="AW97" s="11"/>
      <c r="AX97" s="13"/>
      <c r="AY97" s="14">
        <v>4</v>
      </c>
      <c r="AZ97" s="11"/>
      <c r="BA97" s="15">
        <v>216</v>
      </c>
      <c r="BB97" s="11"/>
      <c r="BC97" s="11"/>
      <c r="BD97" s="13" t="s">
        <v>6</v>
      </c>
      <c r="BE97" s="12"/>
      <c r="BF97" s="11"/>
      <c r="BG97" s="11"/>
      <c r="BH97" s="11"/>
      <c r="BI97" s="13"/>
      <c r="BJ97" s="9"/>
      <c r="BK97" s="10"/>
      <c r="BL97" s="10"/>
    </row>
    <row r="98" spans="1:64" ht="13.5" customHeight="1">
      <c r="A98" s="21">
        <v>91</v>
      </c>
      <c r="B98" s="22" t="s">
        <v>1</v>
      </c>
      <c r="C98" s="19" t="s">
        <v>80</v>
      </c>
      <c r="D98" s="23" t="s">
        <v>79</v>
      </c>
      <c r="E98" s="76" t="s">
        <v>182</v>
      </c>
      <c r="F98" s="31"/>
      <c r="G98" s="24"/>
      <c r="H98" s="25"/>
      <c r="I98" s="25"/>
      <c r="K98" s="33" t="s">
        <v>89</v>
      </c>
      <c r="L98" s="26" t="s">
        <v>89</v>
      </c>
      <c r="M98" s="19"/>
      <c r="N98" s="19"/>
      <c r="O98" s="19"/>
      <c r="P98" s="19"/>
      <c r="Q98" s="19"/>
      <c r="R98" s="26"/>
      <c r="S98" s="27" t="s">
        <v>6</v>
      </c>
      <c r="T98" s="26" t="s">
        <v>6</v>
      </c>
      <c r="U98" s="33"/>
      <c r="V98" s="19"/>
      <c r="W98" s="26"/>
      <c r="X98" s="27"/>
      <c r="Y98" s="31"/>
      <c r="Z98" s="19"/>
      <c r="AA98" s="19"/>
      <c r="AB98" s="19"/>
      <c r="AC98" s="26"/>
      <c r="AD98" s="33"/>
      <c r="AE98" s="19"/>
      <c r="AF98" s="26"/>
      <c r="AG98" s="27"/>
      <c r="AH98" s="31"/>
      <c r="AI98" s="19"/>
      <c r="AJ98" s="19"/>
      <c r="AK98" s="19"/>
      <c r="AL98" s="26"/>
      <c r="AM98" s="28">
        <v>216</v>
      </c>
      <c r="AN98" s="19"/>
      <c r="AO98" s="26" t="s">
        <v>6</v>
      </c>
      <c r="AP98" s="30"/>
      <c r="AQ98" s="31"/>
      <c r="AR98" s="29"/>
      <c r="AS98" s="19"/>
      <c r="AT98" s="19"/>
      <c r="AU98" s="26"/>
      <c r="AV98" s="33"/>
      <c r="AW98" s="19"/>
      <c r="AX98" s="26"/>
      <c r="AY98" s="30">
        <v>4</v>
      </c>
      <c r="AZ98" s="31"/>
      <c r="BA98" s="29">
        <v>216</v>
      </c>
      <c r="BB98" s="19"/>
      <c r="BC98" s="19"/>
      <c r="BD98" s="26" t="s">
        <v>6</v>
      </c>
      <c r="BE98" s="32">
        <v>36</v>
      </c>
      <c r="BF98" s="77">
        <v>1.5</v>
      </c>
      <c r="BG98" s="277"/>
      <c r="BH98" s="277"/>
      <c r="BI98" s="277"/>
      <c r="BJ98" s="78"/>
      <c r="BK98" s="79"/>
      <c r="BL98" s="35"/>
    </row>
    <row r="99" spans="1:64" ht="13.5" customHeight="1">
      <c r="A99" s="54">
        <v>92</v>
      </c>
      <c r="B99" s="54"/>
      <c r="C99" s="54" t="s">
        <v>121</v>
      </c>
      <c r="D99" s="268"/>
      <c r="E99" s="268"/>
      <c r="F99" s="268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5"/>
    </row>
    <row r="100" spans="1:64" ht="3.75" customHeight="1" thickBot="1">
      <c r="A100" s="3">
        <v>93</v>
      </c>
      <c r="B100" s="9"/>
      <c r="C100" s="9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"/>
      <c r="BL100" s="10"/>
    </row>
    <row r="101" spans="1:64" ht="13.5" customHeight="1" thickBot="1">
      <c r="A101" s="3">
        <v>94</v>
      </c>
      <c r="B101" s="11"/>
      <c r="C101" s="11" t="s">
        <v>97</v>
      </c>
      <c r="D101" s="257" t="s">
        <v>98</v>
      </c>
      <c r="E101" s="257"/>
      <c r="F101" s="257"/>
      <c r="G101" s="12"/>
      <c r="H101" s="11"/>
      <c r="I101" s="11"/>
      <c r="J101" s="11"/>
      <c r="K101" s="12"/>
      <c r="L101" s="13"/>
      <c r="M101" s="11"/>
      <c r="N101" s="11"/>
      <c r="O101" s="11"/>
      <c r="P101" s="11"/>
      <c r="Q101" s="11"/>
      <c r="R101" s="13"/>
      <c r="S101" s="12"/>
      <c r="T101" s="13"/>
      <c r="U101" s="12"/>
      <c r="V101" s="11"/>
      <c r="W101" s="13"/>
      <c r="X101" s="12"/>
      <c r="Y101" s="11"/>
      <c r="Z101" s="11"/>
      <c r="AA101" s="11"/>
      <c r="AB101" s="11"/>
      <c r="AC101" s="13"/>
      <c r="AD101" s="12"/>
      <c r="AE101" s="11"/>
      <c r="AF101" s="13"/>
      <c r="AG101" s="12"/>
      <c r="AH101" s="11"/>
      <c r="AI101" s="11"/>
      <c r="AJ101" s="11"/>
      <c r="AK101" s="11"/>
      <c r="AL101" s="13"/>
      <c r="AM101" s="12"/>
      <c r="AN101" s="11"/>
      <c r="AO101" s="13"/>
      <c r="AP101" s="12"/>
      <c r="AQ101" s="11"/>
      <c r="AR101" s="11"/>
      <c r="AS101" s="11"/>
      <c r="AT101" s="11"/>
      <c r="AU101" s="13"/>
      <c r="AV101" s="12"/>
      <c r="AW101" s="11"/>
      <c r="AX101" s="13"/>
      <c r="AY101" s="12"/>
      <c r="AZ101" s="11"/>
      <c r="BA101" s="11"/>
      <c r="BB101" s="11"/>
      <c r="BC101" s="11"/>
      <c r="BD101" s="13"/>
      <c r="BE101" s="12" t="s">
        <v>72</v>
      </c>
      <c r="BF101" s="11"/>
      <c r="BG101" s="11"/>
      <c r="BH101" s="11"/>
      <c r="BI101" s="13"/>
      <c r="BJ101" s="9"/>
      <c r="BK101" s="10"/>
      <c r="BL101" s="10"/>
    </row>
    <row r="102" spans="1:64" ht="13.5" customHeight="1">
      <c r="A102" s="54">
        <v>95</v>
      </c>
      <c r="B102" s="54"/>
      <c r="C102" s="54" t="s">
        <v>121</v>
      </c>
      <c r="D102" s="268"/>
      <c r="E102" s="268"/>
      <c r="F102" s="268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5"/>
      <c r="BL102" s="55"/>
    </row>
  </sheetData>
  <sheetProtection/>
  <mergeCells count="419">
    <mergeCell ref="BG98:BI98"/>
    <mergeCell ref="D99:F99"/>
    <mergeCell ref="D101:F101"/>
    <mergeCell ref="D102:F102"/>
    <mergeCell ref="BI95:BI96"/>
    <mergeCell ref="BJ95:BJ96"/>
    <mergeCell ref="AR95:AT95"/>
    <mergeCell ref="AU95:AU96"/>
    <mergeCell ref="AV95:AV96"/>
    <mergeCell ref="AW95:AW96"/>
    <mergeCell ref="BK95:BK96"/>
    <mergeCell ref="BL95:BL96"/>
    <mergeCell ref="D97:F97"/>
    <mergeCell ref="G97:J97"/>
    <mergeCell ref="BA95:BC95"/>
    <mergeCell ref="BD95:BD96"/>
    <mergeCell ref="BE95:BE96"/>
    <mergeCell ref="BF95:BF96"/>
    <mergeCell ref="BG95:BG96"/>
    <mergeCell ref="BH95:BH96"/>
    <mergeCell ref="AX95:AX96"/>
    <mergeCell ref="AY95:AZ96"/>
    <mergeCell ref="AI95:AK95"/>
    <mergeCell ref="AL95:AL96"/>
    <mergeCell ref="AM95:AM96"/>
    <mergeCell ref="AN95:AN96"/>
    <mergeCell ref="AO95:AO96"/>
    <mergeCell ref="AP95:AQ96"/>
    <mergeCell ref="Z95:AB95"/>
    <mergeCell ref="AC95:AC96"/>
    <mergeCell ref="AD95:AD96"/>
    <mergeCell ref="AE95:AE96"/>
    <mergeCell ref="AF95:AF96"/>
    <mergeCell ref="AG95:AH96"/>
    <mergeCell ref="K95:R95"/>
    <mergeCell ref="S95:T95"/>
    <mergeCell ref="U95:U96"/>
    <mergeCell ref="V95:V96"/>
    <mergeCell ref="W95:W96"/>
    <mergeCell ref="X95:Y96"/>
    <mergeCell ref="D92:F92"/>
    <mergeCell ref="G92:K92"/>
    <mergeCell ref="S92:T92"/>
    <mergeCell ref="D93:F93"/>
    <mergeCell ref="B95:B96"/>
    <mergeCell ref="C95:C96"/>
    <mergeCell ref="D95:D96"/>
    <mergeCell ref="E95:E96"/>
    <mergeCell ref="F95:F96"/>
    <mergeCell ref="G95:J96"/>
    <mergeCell ref="BI87:BI88"/>
    <mergeCell ref="BJ87:BJ88"/>
    <mergeCell ref="BK87:BK88"/>
    <mergeCell ref="BL87:BL88"/>
    <mergeCell ref="D89:F89"/>
    <mergeCell ref="C90:C92"/>
    <mergeCell ref="D90:F90"/>
    <mergeCell ref="D91:F91"/>
    <mergeCell ref="G91:K91"/>
    <mergeCell ref="S91:T91"/>
    <mergeCell ref="BC87:BC88"/>
    <mergeCell ref="BD87:BD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K87:R87"/>
    <mergeCell ref="S87:T87"/>
    <mergeCell ref="U87:U88"/>
    <mergeCell ref="V87:V88"/>
    <mergeCell ref="W87:W88"/>
    <mergeCell ref="X87:X88"/>
    <mergeCell ref="D85:F85"/>
    <mergeCell ref="G85:J85"/>
    <mergeCell ref="B87:B88"/>
    <mergeCell ref="C87:C88"/>
    <mergeCell ref="D87:F88"/>
    <mergeCell ref="G87:G88"/>
    <mergeCell ref="H87:H88"/>
    <mergeCell ref="I87:I88"/>
    <mergeCell ref="J87:J88"/>
    <mergeCell ref="BG83:BG84"/>
    <mergeCell ref="BH83:BH84"/>
    <mergeCell ref="BI83:BI84"/>
    <mergeCell ref="BJ83:BJ84"/>
    <mergeCell ref="BK83:BK84"/>
    <mergeCell ref="BL83:BL84"/>
    <mergeCell ref="AX83:AX84"/>
    <mergeCell ref="AY83:AZ84"/>
    <mergeCell ref="BA83:BC83"/>
    <mergeCell ref="BD83:BD84"/>
    <mergeCell ref="BE83:BE84"/>
    <mergeCell ref="BF83:BF84"/>
    <mergeCell ref="AO83:AO84"/>
    <mergeCell ref="AP83:AQ84"/>
    <mergeCell ref="AR83:AT83"/>
    <mergeCell ref="AU83:AU84"/>
    <mergeCell ref="AV83:AV84"/>
    <mergeCell ref="AW83:AW84"/>
    <mergeCell ref="AF83:AF84"/>
    <mergeCell ref="AG83:AH84"/>
    <mergeCell ref="AI83:AK83"/>
    <mergeCell ref="AL83:AL84"/>
    <mergeCell ref="AM83:AM84"/>
    <mergeCell ref="AN83:AN84"/>
    <mergeCell ref="W83:W84"/>
    <mergeCell ref="X83:Y84"/>
    <mergeCell ref="Z83:AB83"/>
    <mergeCell ref="AC83:AC84"/>
    <mergeCell ref="AD83:AD84"/>
    <mergeCell ref="AE83:AE84"/>
    <mergeCell ref="H83:H84"/>
    <mergeCell ref="I83:I84"/>
    <mergeCell ref="K83:R83"/>
    <mergeCell ref="S83:T83"/>
    <mergeCell ref="U83:U84"/>
    <mergeCell ref="V83:V84"/>
    <mergeCell ref="B83:B84"/>
    <mergeCell ref="C83:C84"/>
    <mergeCell ref="D83:D84"/>
    <mergeCell ref="E83:E84"/>
    <mergeCell ref="F83:F84"/>
    <mergeCell ref="G83:G84"/>
    <mergeCell ref="BK77:BK78"/>
    <mergeCell ref="BL77:BL78"/>
    <mergeCell ref="D79:F79"/>
    <mergeCell ref="G79:J79"/>
    <mergeCell ref="BG80:BI80"/>
    <mergeCell ref="D81:F81"/>
    <mergeCell ref="BE77:BE78"/>
    <mergeCell ref="BF77:BF78"/>
    <mergeCell ref="BG77:BG78"/>
    <mergeCell ref="BH77:BH78"/>
    <mergeCell ref="BI77:BI78"/>
    <mergeCell ref="BJ77:BJ78"/>
    <mergeCell ref="AV77:AV78"/>
    <mergeCell ref="AW77:AW78"/>
    <mergeCell ref="AX77:AX78"/>
    <mergeCell ref="AY77:AZ78"/>
    <mergeCell ref="BA77:BC77"/>
    <mergeCell ref="BD77:BD78"/>
    <mergeCell ref="AM77:AM78"/>
    <mergeCell ref="AN77:AN78"/>
    <mergeCell ref="AO77:AO78"/>
    <mergeCell ref="AP77:AQ78"/>
    <mergeCell ref="AR77:AT77"/>
    <mergeCell ref="AU77:AU78"/>
    <mergeCell ref="AD77:AD78"/>
    <mergeCell ref="AE77:AE78"/>
    <mergeCell ref="AF77:AF78"/>
    <mergeCell ref="AG77:AH78"/>
    <mergeCell ref="AI77:AK77"/>
    <mergeCell ref="AL77:AL78"/>
    <mergeCell ref="U77:U78"/>
    <mergeCell ref="V77:V78"/>
    <mergeCell ref="W77:W78"/>
    <mergeCell ref="X77:Y78"/>
    <mergeCell ref="Z77:AB77"/>
    <mergeCell ref="AC77:AC78"/>
    <mergeCell ref="BG74:BI74"/>
    <mergeCell ref="D75:F75"/>
    <mergeCell ref="B77:B78"/>
    <mergeCell ref="C77:C78"/>
    <mergeCell ref="D77:D78"/>
    <mergeCell ref="E77:E78"/>
    <mergeCell ref="F77:F78"/>
    <mergeCell ref="G77:J78"/>
    <mergeCell ref="K77:R77"/>
    <mergeCell ref="S77:T77"/>
    <mergeCell ref="BH71:BH72"/>
    <mergeCell ref="BI71:BI72"/>
    <mergeCell ref="BJ71:BJ72"/>
    <mergeCell ref="BK71:BK72"/>
    <mergeCell ref="BL71:BL72"/>
    <mergeCell ref="D73:F73"/>
    <mergeCell ref="AY71:AZ72"/>
    <mergeCell ref="BA71:BC71"/>
    <mergeCell ref="BD71:BD72"/>
    <mergeCell ref="BE71:BE72"/>
    <mergeCell ref="BF71:BF72"/>
    <mergeCell ref="BG71:BG72"/>
    <mergeCell ref="AP71:AQ72"/>
    <mergeCell ref="AR71:AT71"/>
    <mergeCell ref="AU71:AU72"/>
    <mergeCell ref="AV71:AV72"/>
    <mergeCell ref="AW71:AW72"/>
    <mergeCell ref="AX71:AX72"/>
    <mergeCell ref="AG71:AH72"/>
    <mergeCell ref="AI71:AK71"/>
    <mergeCell ref="AL71:AL72"/>
    <mergeCell ref="AM71:AM72"/>
    <mergeCell ref="AN71:AN72"/>
    <mergeCell ref="AO71:AO72"/>
    <mergeCell ref="X71:Y72"/>
    <mergeCell ref="Z71:AB71"/>
    <mergeCell ref="AC71:AC72"/>
    <mergeCell ref="AD71:AD72"/>
    <mergeCell ref="AE71:AE72"/>
    <mergeCell ref="AF71:AF72"/>
    <mergeCell ref="G71:J72"/>
    <mergeCell ref="K71:R71"/>
    <mergeCell ref="S71:T71"/>
    <mergeCell ref="U71:U72"/>
    <mergeCell ref="V71:V72"/>
    <mergeCell ref="W71:W72"/>
    <mergeCell ref="D66:F66"/>
    <mergeCell ref="D67:F67"/>
    <mergeCell ref="D69:F69"/>
    <mergeCell ref="B71:B72"/>
    <mergeCell ref="C71:C72"/>
    <mergeCell ref="D71:D72"/>
    <mergeCell ref="E71:E72"/>
    <mergeCell ref="F71:F72"/>
    <mergeCell ref="S61:T61"/>
    <mergeCell ref="D62:F62"/>
    <mergeCell ref="G62:K62"/>
    <mergeCell ref="S62:T62"/>
    <mergeCell ref="D63:F63"/>
    <mergeCell ref="D64:F64"/>
    <mergeCell ref="D57:F57"/>
    <mergeCell ref="D59:F59"/>
    <mergeCell ref="C60:C62"/>
    <mergeCell ref="D60:F60"/>
    <mergeCell ref="D61:F61"/>
    <mergeCell ref="G61:K61"/>
    <mergeCell ref="G54:K54"/>
    <mergeCell ref="S54:T54"/>
    <mergeCell ref="D55:F55"/>
    <mergeCell ref="G55:K55"/>
    <mergeCell ref="S55:T55"/>
    <mergeCell ref="D56:F56"/>
    <mergeCell ref="D48:F48"/>
    <mergeCell ref="D50:F50"/>
    <mergeCell ref="D52:F52"/>
    <mergeCell ref="C53:C55"/>
    <mergeCell ref="D53:F53"/>
    <mergeCell ref="D54:F54"/>
    <mergeCell ref="C45:C47"/>
    <mergeCell ref="D45:F45"/>
    <mergeCell ref="D46:F46"/>
    <mergeCell ref="G46:K46"/>
    <mergeCell ref="S46:T46"/>
    <mergeCell ref="D47:F47"/>
    <mergeCell ref="G47:K47"/>
    <mergeCell ref="S47:T47"/>
    <mergeCell ref="S41:T41"/>
    <mergeCell ref="C42:C44"/>
    <mergeCell ref="D42:F42"/>
    <mergeCell ref="D43:F43"/>
    <mergeCell ref="G43:K43"/>
    <mergeCell ref="S43:T43"/>
    <mergeCell ref="D44:F44"/>
    <mergeCell ref="G44:K44"/>
    <mergeCell ref="S44:T44"/>
    <mergeCell ref="D38:F38"/>
    <mergeCell ref="G38:K38"/>
    <mergeCell ref="S38:T38"/>
    <mergeCell ref="C39:C41"/>
    <mergeCell ref="D39:F39"/>
    <mergeCell ref="D40:F40"/>
    <mergeCell ref="G40:K40"/>
    <mergeCell ref="S40:T40"/>
    <mergeCell ref="D41:F41"/>
    <mergeCell ref="G41:K41"/>
    <mergeCell ref="G34:K34"/>
    <mergeCell ref="S34:T34"/>
    <mergeCell ref="D35:F35"/>
    <mergeCell ref="G35:K35"/>
    <mergeCell ref="S35:T35"/>
    <mergeCell ref="C36:C38"/>
    <mergeCell ref="D36:F36"/>
    <mergeCell ref="D37:F37"/>
    <mergeCell ref="G37:K37"/>
    <mergeCell ref="S37:T37"/>
    <mergeCell ref="D28:F28"/>
    <mergeCell ref="D30:F30"/>
    <mergeCell ref="D32:F32"/>
    <mergeCell ref="C33:C35"/>
    <mergeCell ref="D33:F33"/>
    <mergeCell ref="D34:F34"/>
    <mergeCell ref="C25:C27"/>
    <mergeCell ref="D25:F25"/>
    <mergeCell ref="D26:F26"/>
    <mergeCell ref="G26:K26"/>
    <mergeCell ref="S26:T26"/>
    <mergeCell ref="D27:F27"/>
    <mergeCell ref="G27:K27"/>
    <mergeCell ref="S27:T27"/>
    <mergeCell ref="D11:F11"/>
    <mergeCell ref="C22:C24"/>
    <mergeCell ref="D22:F22"/>
    <mergeCell ref="D23:F23"/>
    <mergeCell ref="G23:K23"/>
    <mergeCell ref="S23:T23"/>
    <mergeCell ref="D24:F24"/>
    <mergeCell ref="G24:K24"/>
    <mergeCell ref="S24:T24"/>
    <mergeCell ref="C19:C21"/>
    <mergeCell ref="D19:F19"/>
    <mergeCell ref="D20:F20"/>
    <mergeCell ref="G20:K20"/>
    <mergeCell ref="S20:T20"/>
    <mergeCell ref="D21:F21"/>
    <mergeCell ref="G21:K21"/>
    <mergeCell ref="S21:T21"/>
    <mergeCell ref="D13:F13"/>
    <mergeCell ref="D15:F15"/>
    <mergeCell ref="D16:F16"/>
    <mergeCell ref="D18:F18"/>
    <mergeCell ref="AF6:AF7"/>
    <mergeCell ref="AV6:AV7"/>
    <mergeCell ref="U6:U7"/>
    <mergeCell ref="V6:V7"/>
    <mergeCell ref="W6:W7"/>
    <mergeCell ref="AD6:AD7"/>
    <mergeCell ref="AY5:AY7"/>
    <mergeCell ref="AZ5:AZ7"/>
    <mergeCell ref="BA5:BA7"/>
    <mergeCell ref="BB5:BB7"/>
    <mergeCell ref="AV4:AX5"/>
    <mergeCell ref="AY4:BC4"/>
    <mergeCell ref="AX6:AX7"/>
    <mergeCell ref="BC5:BC7"/>
    <mergeCell ref="AG5:AG7"/>
    <mergeCell ref="AH5:AH7"/>
    <mergeCell ref="AI5:AI7"/>
    <mergeCell ref="AJ5:AJ7"/>
    <mergeCell ref="AK5:AK7"/>
    <mergeCell ref="AW6:AW7"/>
    <mergeCell ref="AO6:AO7"/>
    <mergeCell ref="AM4:AO5"/>
    <mergeCell ref="AP4:AT4"/>
    <mergeCell ref="AU4:AU7"/>
    <mergeCell ref="BD4:BD7"/>
    <mergeCell ref="BJ4:BJ7"/>
    <mergeCell ref="BK4:BK7"/>
    <mergeCell ref="N5:N7"/>
    <mergeCell ref="O5:O7"/>
    <mergeCell ref="P5:P7"/>
    <mergeCell ref="X5:X7"/>
    <mergeCell ref="Y5:Y7"/>
    <mergeCell ref="AL4:AL7"/>
    <mergeCell ref="AE6:AE7"/>
    <mergeCell ref="AQ5:AQ7"/>
    <mergeCell ref="AR5:AR7"/>
    <mergeCell ref="AS5:AS7"/>
    <mergeCell ref="AT5:AT7"/>
    <mergeCell ref="AM6:AM7"/>
    <mergeCell ref="AN6:AN7"/>
    <mergeCell ref="AP5:AP7"/>
    <mergeCell ref="M4:M7"/>
    <mergeCell ref="N4:P4"/>
    <mergeCell ref="Q4:Q7"/>
    <mergeCell ref="R4:R7"/>
    <mergeCell ref="U4:W5"/>
    <mergeCell ref="X4:AB4"/>
    <mergeCell ref="AB5:AB7"/>
    <mergeCell ref="Z5:Z7"/>
    <mergeCell ref="AA5:AA7"/>
    <mergeCell ref="BJ2:BK3"/>
    <mergeCell ref="BL2:BL7"/>
    <mergeCell ref="K3:K7"/>
    <mergeCell ref="L3:L7"/>
    <mergeCell ref="M3:R3"/>
    <mergeCell ref="S3:S7"/>
    <mergeCell ref="T3:T7"/>
    <mergeCell ref="U3:AC3"/>
    <mergeCell ref="AD3:AL3"/>
    <mergeCell ref="AM3:AU3"/>
    <mergeCell ref="U2:BD2"/>
    <mergeCell ref="BE2:BE7"/>
    <mergeCell ref="BF2:BF7"/>
    <mergeCell ref="BG2:BG7"/>
    <mergeCell ref="BH2:BH7"/>
    <mergeCell ref="BI2:BI7"/>
    <mergeCell ref="AV3:BD3"/>
    <mergeCell ref="AC4:AC7"/>
    <mergeCell ref="AD4:AF5"/>
    <mergeCell ref="AG4:AK4"/>
    <mergeCell ref="A2:A7"/>
    <mergeCell ref="C2:C7"/>
    <mergeCell ref="D2:F7"/>
    <mergeCell ref="G2:J3"/>
    <mergeCell ref="K2:R2"/>
    <mergeCell ref="S2:T2"/>
    <mergeCell ref="G4:G7"/>
    <mergeCell ref="H4:H7"/>
    <mergeCell ref="I4:I7"/>
    <mergeCell ref="J4:J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Корнеева Анна Валерьевна</dc:creator>
  <cp:keywords/>
  <dc:description/>
  <cp:lastModifiedBy>Alexi</cp:lastModifiedBy>
  <cp:lastPrinted>2011-01-24T12:09:01Z</cp:lastPrinted>
  <dcterms:created xsi:type="dcterms:W3CDTF">2015-04-21T09:59:11Z</dcterms:created>
  <dcterms:modified xsi:type="dcterms:W3CDTF">2015-09-01T11:25:02Z</dcterms:modified>
  <cp:category/>
  <cp:version/>
  <cp:contentType/>
  <cp:contentStatus/>
</cp:coreProperties>
</file>